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ИНТОВКИ пневм. 4,5мм" sheetId="1" r:id="rId1"/>
  </sheets>
  <definedNames/>
  <calcPr fullCalcOnLoad="1"/>
</workbook>
</file>

<file path=xl/sharedStrings.xml><?xml version="1.0" encoding="utf-8"?>
<sst xmlns="http://schemas.openxmlformats.org/spreadsheetml/2006/main" count="213" uniqueCount="213">
  <si>
    <t xml:space="preserve">Пневматические ВИНТОВКИ  кал.4,5мм </t>
  </si>
  <si>
    <t>PCP</t>
  </si>
  <si>
    <t>ЗАКУП</t>
  </si>
  <si>
    <t>ЦЕНА</t>
  </si>
  <si>
    <t>ДОХОД</t>
  </si>
  <si>
    <t xml:space="preserve">                    Винтовка пневм. Hatsan  Galatian1 Carbine кал.4,5 мм</t>
  </si>
  <si>
    <t xml:space="preserve">                    Винтовка пневм. Hatsan  Galatian1 кал.4,5 мм</t>
  </si>
  <si>
    <t xml:space="preserve">                    Винтовка пневм. Hatsan  Galatian2 кал.4,5 мм</t>
  </si>
  <si>
    <t xml:space="preserve">                    Винтовка пневм. Hatsan AT44-10 (PCP, пластик), кал. 4,5 мм</t>
  </si>
  <si>
    <t xml:space="preserve">                    Винтовка пневм. Hatsan AT44-10 TACT кал. 4,5 мм</t>
  </si>
  <si>
    <t xml:space="preserve">                    Винтовка пневм. Hatsan AT44-10 Wood (PCP, дерево), кал. 4,5 мм</t>
  </si>
  <si>
    <t xml:space="preserve">                    Винтовка пневм. Hatsan AT44-10 Wood Long кал. 4,5 мм</t>
  </si>
  <si>
    <t xml:space="preserve">                    Винтовка пневм. Hatsan AT44PA (PCP, пластик), кал. 4,5 мм</t>
  </si>
  <si>
    <t xml:space="preserve">                    Винтовка пневм. Hatsan BT 65 RB ELITE, кал.4,5 мм</t>
  </si>
  <si>
    <t xml:space="preserve">                    Винтовка пневм. Hatsan BT 65 RB, кал.4,5 мм</t>
  </si>
  <si>
    <t xml:space="preserve">                    Винтовка пневм. Hatsan BT 65 SB ELITE, кал.4,5 мм</t>
  </si>
  <si>
    <t xml:space="preserve">                    Винтовка пневм. Hatsan BT 65 SB, кал.4,5 мм</t>
  </si>
  <si>
    <t xml:space="preserve">                Винтовка пневм. Umarex Walther 1250 Dominator (PCP, пластик) кал.4,5 мм</t>
  </si>
  <si>
    <t xml:space="preserve">                Винтовка пневм. Umarex Walther 1250 Dominator FT (PCP,пласт,сошка,прицел Walther FT-32x56) кал.4,5мм</t>
  </si>
  <si>
    <t xml:space="preserve">                    Винтовка пневм. Hatsan  33 MW TR (переломка, пластик), кал.4,5 мм</t>
  </si>
  <si>
    <t xml:space="preserve">                    Винтовка пневм. Hatsan  33 TR (переломка, пластик), кал.4,5 мм</t>
  </si>
  <si>
    <t xml:space="preserve">                    Винтовка пневм. Hatsan  35S TR (переломка, дерево), кал.4,5 мм</t>
  </si>
  <si>
    <t xml:space="preserve">                    Винтовка пневм. Hatsan  55S TR (переломка, дерево), кал.4,5 мм</t>
  </si>
  <si>
    <t xml:space="preserve">                    Винтовка пневм. Hatsan  70 Camo TR (переломка, пластик), кал.4,5 мм</t>
  </si>
  <si>
    <t xml:space="preserve">                    Винтовка пневм. Hatsan  70 MW TR (переломка, пластик), кал.4,5 мм</t>
  </si>
  <si>
    <t xml:space="preserve">                    Винтовка пневм. Hatsan  70 TR (переломка, пластик), кал.4,5 мм</t>
  </si>
  <si>
    <t xml:space="preserve">                    Винтовка пневм. Hatsan  85 (переломка, пластик), кал.4,5 мм</t>
  </si>
  <si>
    <t xml:space="preserve">                    Винтовка пневм. Hatsan  85 Camo (переломка, пластик), кал.4,5 мм</t>
  </si>
  <si>
    <t xml:space="preserve">                    Винтовка пневм. Hatsan  85 MW (переломка, пластик), кал.4,5 мм</t>
  </si>
  <si>
    <t xml:space="preserve">                    Винтовка пневм. Hatsan  85 Sniper кал.4,5 мм</t>
  </si>
  <si>
    <t xml:space="preserve">                    Винтовка пневм. Hatsan  90 Camo TR (переломка, пластик), кал.4,5 мм</t>
  </si>
  <si>
    <t xml:space="preserve">                    Винтовка пневм. Hatsan  90 MW TR (переломка,пластик),кал.4,5 мм</t>
  </si>
  <si>
    <t xml:space="preserve">                    Винтовка пневм. Hatsan  90 TR (переломка, пластик), кал.4,5 мм</t>
  </si>
  <si>
    <t xml:space="preserve">                    Винтовка пневм. Hatsan 125 (переломка, пластик), кал.4,5 мм</t>
  </si>
  <si>
    <t xml:space="preserve">                    Винтовка пневм. Hatsan 125 Camo (переломка, пластик), кал.4,5 мм</t>
  </si>
  <si>
    <t xml:space="preserve">                    Винтовка пневм. Hatsan 125 MW (переломка, пластик), кал.4,5 мм</t>
  </si>
  <si>
    <t xml:space="preserve">                    Винтовка пневм. Hatsan 125 SNIPER, кал.4,5 мм</t>
  </si>
  <si>
    <t xml:space="preserve">                    Винтовка пневм. Hatsan 125TH (переломка, пластик), кал.4,5 мм</t>
  </si>
  <si>
    <t xml:space="preserve">                    Винтовка пневм. Hatsan 125TH Camo (переломка, пластик), кал.4,5 мм</t>
  </si>
  <si>
    <t xml:space="preserve">                    Винтовка пневм. Hatsan 125TH MW (переломка, пластик), кал.4,5 мм</t>
  </si>
  <si>
    <t xml:space="preserve">                    Винтовка пневм. Hatsan 135 (переломка, дерево), кал.4,5 мм</t>
  </si>
  <si>
    <t xml:space="preserve">                    Винтовка пневм. Hatsan 135 SP (переломка, дерево, прицел 3-9х32), кал.4,5 мм</t>
  </si>
  <si>
    <t xml:space="preserve">                    Винтовка пневм. Hatsan DOMINATOR 200S, кал.4,5 мм</t>
  </si>
  <si>
    <t xml:space="preserve">                    Винтовка пневм. Hatsan STRIKER 1000S, кал.4,5 мм</t>
  </si>
  <si>
    <t xml:space="preserve">                    Винтовка пневм. Hatsan Striker Junior кал.4,5 мм</t>
  </si>
  <si>
    <t xml:space="preserve">                    Винтовка пневм. Hatsan TORPEDO 100X (подств. взвод, дерево), кал.4,5 мм</t>
  </si>
  <si>
    <t xml:space="preserve">                    Винтовка пневм. Hatsan TORPEDO 105X (подствол. взвод, пластик), кал.4,5 мм</t>
  </si>
  <si>
    <t xml:space="preserve">                    Винтовка пневм. Hatsan TORPEDO 105X Camo (подствол. взвод, пластик), кал.4,5 мм</t>
  </si>
  <si>
    <t xml:space="preserve">                    Винтовка пневм. Hatsan TORPEDO 105X MW (подствол. взвод, пластик), кал.4,5 мм</t>
  </si>
  <si>
    <t xml:space="preserve">                    Винтовка пневм. Hatsan TORPEDO 150 (подств. взвод,пластик), кал.4,5 мм</t>
  </si>
  <si>
    <t xml:space="preserve">                    Винтовка пневм. Hatsan TORPEDO 150 Camo (подств. взвод,пластик), кал.4,5 мм</t>
  </si>
  <si>
    <t xml:space="preserve">                    Винтовка пневм. Hatsan TORPEDO 150 MW (подств. взвод,пластик), кал.4,5 мм</t>
  </si>
  <si>
    <t xml:space="preserve">                    Винтовка пневм. Hatsan TORPEDO 150TH (подств. взвод,пластик), кал.4,5 мм</t>
  </si>
  <si>
    <t xml:space="preserve">                    Винтовка пневм. Hatsan TORPEDO 150TH Camo (подств. взвод,пластик), кал.4,5 мм</t>
  </si>
  <si>
    <t xml:space="preserve">                    Винтовка пневм. Hatsan TORPEDO 150TH MW (подств. взвод,пластик), кал.4,5 мм</t>
  </si>
  <si>
    <t xml:space="preserve">                    Винтовка пневм. Hatsan TORPEDO 155 (подствол. взвод, дерево), кал.4,5 мм</t>
  </si>
  <si>
    <t xml:space="preserve">                    Винтовка пневм. Crosman 1077 (газобал.,черн. пласт.), кал.4,5 мм</t>
  </si>
  <si>
    <t xml:space="preserve">                    Винтовка пневм. Crosman 2100 B (накачка,кор.пласт.,прицел 3-7x20), кал.4,5 мм</t>
  </si>
  <si>
    <t xml:space="preserve">                    Винтовка пневм. Crosman 2100 B (накачка,кор.пласт.,прицел 4x15), кал.4,5 мм</t>
  </si>
  <si>
    <t xml:space="preserve">                    Винтовка пневм. Crosman 2100 B (накачка,кор.пласт.), кал.4,5 мм</t>
  </si>
  <si>
    <t xml:space="preserve">                    Винтовка пневм. Crosman 397 (накачка, дерево), кал.4,5 мм</t>
  </si>
  <si>
    <t xml:space="preserve">                    Винтовка пневм. Crosman C1K77 Quest 1000 (переломка, дерево), кал. 4,5 мм</t>
  </si>
  <si>
    <t xml:space="preserve">                    Винтовка пневм. Crosman Fury R8-CF1K77NP, кал. 4,5мм</t>
  </si>
  <si>
    <t xml:space="preserve">                    Винтовка пневм. Crosman M4-177 (черная), кал.4,5мм</t>
  </si>
  <si>
    <t xml:space="preserve">                    Винтовка пневм. Crosman M4-177T (бежевая), кал.4,5мм</t>
  </si>
  <si>
    <t xml:space="preserve">                    Винтовка пневм. Crosman MK-177 кал.4,5мм</t>
  </si>
  <si>
    <t xml:space="preserve">                    Винтовка пневм. Crosman Optimus R8-C01K77, кал. 4,5мм</t>
  </si>
  <si>
    <t xml:space="preserve">                    Винтовка пневм. Crosman Optimus R8-C01K77X, кал. 4,5мм</t>
  </si>
  <si>
    <t xml:space="preserve">                    Винтовка пневм. Crosman Phantom CS1K77X (ПРИЦЕЛ 4x32) кал. 4,5 мм.</t>
  </si>
  <si>
    <t xml:space="preserve">                    Винтовка пневм. Crosman Phantom СS1K77 (переломка, пластик) кал.4,5 мм</t>
  </si>
  <si>
    <t xml:space="preserve">                    Винтовка пневм. Crosman Rem AM77 (накачка, пласт. черн), кал.4,5 мм</t>
  </si>
  <si>
    <t xml:space="preserve">                    Винтовка пневм. Crosman Rem Genesis RG177D  кал. 4,5 мм.</t>
  </si>
  <si>
    <t xml:space="preserve">                    Винтовка пневм. Crosman Rem NPSS 8-RNP77XDCM (NITRO, переломка, пласт.CAMO, приц 3-9х40), кал.4,5 мм</t>
  </si>
  <si>
    <t xml:space="preserve">                    Винтовка пневм. Crosman Summit (переломка, дерево) кал. 4,5 мм</t>
  </si>
  <si>
    <t xml:space="preserve">                    Винтовка пневм. Crosman TR77 (переломка, пластик, прицел 4x32) кал.4,5 мм</t>
  </si>
  <si>
    <t xml:space="preserve">                    Винтовка пневм. Crosman TR77NP (NITRO, переломка, пластик, укороч. ствол, прицел 4х32) кал.4,5 мм</t>
  </si>
  <si>
    <t xml:space="preserve">                    Винтовка пневм. Crosman Trail NP 8-BT1K77SNP (NITRO, переломка, пласт., прицел 3-9х40), кал.4,5 мм</t>
  </si>
  <si>
    <t xml:space="preserve">                    Винтовка пневм. Crosman Trail NP 8-BT1K77WNP (NITRO, переломка, дерево, прицел 3-9х40), кал.4,5 мм</t>
  </si>
  <si>
    <t xml:space="preserve">                    Винтовка пневм. Crosman Vantage NP R8-30020, кал. 4,5мм</t>
  </si>
  <si>
    <t xml:space="preserve">                    Винтовка пневм. Crosman Venom 8-CD1K77NP (NITRO, переломка, пласт., прицел 3-9х32), кал.4,5 мм</t>
  </si>
  <si>
    <t xml:space="preserve">                    Винтовка пневм. Crosman Venom 8-CVW1K77NP (NITRO, переломка, дерево, прицел 3-9х32), кал.4,5 мм</t>
  </si>
  <si>
    <t xml:space="preserve">                    Винтовка пневм. GAMO Big Cat 1250 (переломка, пластик, прицел LC 4x32 WR), кал.4,5 мм</t>
  </si>
  <si>
    <t xml:space="preserve">                    Винтовка пневм. GAMO Big Cat CF кал. 4,5 мм. </t>
  </si>
  <si>
    <t xml:space="preserve">                    Винтовка пневм. GAMO Black Fusion (переломка, пластик), кал. 4,5 мм. </t>
  </si>
  <si>
    <t xml:space="preserve">                    Винтовка пневм. GAMO Black Knight кал. 4,5 мм.</t>
  </si>
  <si>
    <t xml:space="preserve">                    Винтовка пневм. GAMO Black Shadow (переломка, пластик), кал. 4,5 мм. </t>
  </si>
  <si>
    <t xml:space="preserve">                    Винтовка пневм. GAMO CFR (подствол. взвод, пластик), кал.4,5 мм</t>
  </si>
  <si>
    <t xml:space="preserve">                    Винтовка пневм. GAMO CFR IGT, кал.4,5 мм</t>
  </si>
  <si>
    <t xml:space="preserve">                    Винтовка пневм. GAMO CFR Whisper (подствол. взвод, пластик), кал.4,5 мм</t>
  </si>
  <si>
    <t xml:space="preserve">                    Винтовка пневм. GAMO CFR Whisper Royal, кал.4,5 мм</t>
  </si>
  <si>
    <t xml:space="preserve">                    Винтовка пневм. GAMO CFX (подствол. взвод, пластик), кал.4,5 мм</t>
  </si>
  <si>
    <t xml:space="preserve">                    Винтовка пневм. GAMO CFX Royal (подствол. взвод, дерево), кал.4,5 мм</t>
  </si>
  <si>
    <t xml:space="preserve">                    Винтовка пневм. GAMO CFX VE (подствол. взвод, пластик, прицел 4х32 AO WR), кал.4,5 мм</t>
  </si>
  <si>
    <t xml:space="preserve">                    Винтовка пневм. GAMO Delta (переломка, пластик), кал.4,5 мм</t>
  </si>
  <si>
    <t xml:space="preserve">                    Винтовка пневм. GAMO Delta Forest (переломка, дерево), кал. 4,5 мм. </t>
  </si>
  <si>
    <t xml:space="preserve">                    Винтовка пневм. GAMO Delta Fox (переломка, пластик), кал.4,5 мм</t>
  </si>
  <si>
    <t xml:space="preserve">                    Винтовка пневм. GAMO Delta Fox GT Whisper (переломка, пластик), кал.4,5 мм</t>
  </si>
  <si>
    <t xml:space="preserve">                    Винтовка пневм. GAMO Delta Max (переломка, пластик), кал.4,5 мм</t>
  </si>
  <si>
    <t xml:space="preserve">                    Винтовка пневм. GAMO Deltamax Force (переломка, пластик), кал.4,5 мм</t>
  </si>
  <si>
    <t xml:space="preserve">                    Винтовка пневм. GAMO Extreme CO2 (пластик), кал.4,5 мм</t>
  </si>
  <si>
    <t xml:space="preserve">                    Винтовка пневм. GAMO Forest (переломка, дерево), кал. 4,5 мм. </t>
  </si>
  <si>
    <t xml:space="preserve">                    Винтовка пневм. GAMO Hunter 1250 (переломка, дерево), кал.4,5 мм</t>
  </si>
  <si>
    <t xml:space="preserve">                    Винтовка пневм. GAMO Hunter 440 (переломка, дерево), кал.4,5 мм</t>
  </si>
  <si>
    <t xml:space="preserve">                    Винтовка пневм. GAMO Hunter DX (переломка, дерево), кал.4,5 мм</t>
  </si>
  <si>
    <t xml:space="preserve">                    Винтовка пневм. GAMO Hunter DX Combo (переломка, дерево), кал.4,5 мм (прицел 3-9х40WR)</t>
  </si>
  <si>
    <t xml:space="preserve">                    Винтовка пневм. GAMO Hunter IGT(переломка, дерево), кал.4,5 мм</t>
  </si>
  <si>
    <t xml:space="preserve">                    Винтовка пневм. GAMO Maxima RX (переломка, дерево), кал. 4,5 мм. </t>
  </si>
  <si>
    <t xml:space="preserve">                    Винтовка пневм. GAMO Shadow 1000 (переломка, пластик), кал.4,5 мм</t>
  </si>
  <si>
    <t xml:space="preserve">                    Винтовка пневм. GAMO Shadow CSI (переломка, пластик), кал.4,5 мм</t>
  </si>
  <si>
    <t xml:space="preserve">                    Винтовка пневм. GAMO Shadow CSI Camo (переломка, пластик), кал.4,5 мм</t>
  </si>
  <si>
    <t xml:space="preserve">                    Винтовка пневм. GAMO Shadow DX (переломка, пластик), кал.4,5 мм</t>
  </si>
  <si>
    <t xml:space="preserve">                    Винтовка пневм. GAMO Shadow DX Barricade кал. 4,5 мм. </t>
  </si>
  <si>
    <t xml:space="preserve">                    Винтовка пневм. GAMO Shadow DX Combo (переломка, пластик), кал.4,5 мм (прицел 4х32 WR)</t>
  </si>
  <si>
    <t xml:space="preserve">                    Винтовка пневм. GAMO Shadow DX RSV кал. 4,5 мм. </t>
  </si>
  <si>
    <t xml:space="preserve">                    Винтовка пневм. GAMO Shadow DX Tactical кал. 4,5 мм. </t>
  </si>
  <si>
    <t xml:space="preserve">                    Винтовка пневм. GAMO Shadow IGT (переломка, пластик), кал.4,5 мм</t>
  </si>
  <si>
    <t xml:space="preserve">                    Винтовка пневм. GAMO Shadow RSV (переломка, пластик, прицел 4х32WR), кал.4,5 мм</t>
  </si>
  <si>
    <t xml:space="preserve">                    Винтовка пневм. GAMO Shadow Sport (переломка, пластик, прицел 3-9х40WR), кал.4,5 мм</t>
  </si>
  <si>
    <t xml:space="preserve">                    Винтовка пневм. GAMO Socom 1000 IGT, кал.4,5 мм</t>
  </si>
  <si>
    <t xml:space="preserve">                    Винтовка пневм. GAMO Socom Carbine Luxe (переломка, пластик, прицел 3-9x40 IR WR), кал.4,5 мм</t>
  </si>
  <si>
    <t xml:space="preserve">                    Винтовка пневм. GAMO Socom Tactical (переломка, пластик), кал.4,5 мм</t>
  </si>
  <si>
    <t xml:space="preserve">                    Винтовка пневм. GAMO Viper Desert (переломка, пластик), кал.4,5 мм</t>
  </si>
  <si>
    <t xml:space="preserve">                    Винтовка пневм. GAMO Viper Max (переломка, пластик), кал.4,5 мм</t>
  </si>
  <si>
    <t xml:space="preserve">                    Винтовка пневм. GAMO Whisper IGT (переломка, пластик), кал.4,5 мм</t>
  </si>
  <si>
    <t xml:space="preserve">                    Винтовка пневм. GAMO Whisper X (переломка, пластик), кал.4,5 мм</t>
  </si>
  <si>
    <t xml:space="preserve">                Винтовка пневм. МР-512 -22 кал 4.5 пласт. ложа,ствол с обн. диз. </t>
  </si>
  <si>
    <t xml:space="preserve">                Винтовка пневм. МР-512 -24 ств обнов диз,комб ложа</t>
  </si>
  <si>
    <t xml:space="preserve">                Винтовка пневм. МР-512 -26  берез. ложа,ствол с обн. диз. </t>
  </si>
  <si>
    <t xml:space="preserve">                Винтовка пневм. МР-514 пласт.</t>
  </si>
  <si>
    <t xml:space="preserve">                Винтовка пневм. МР-60</t>
  </si>
  <si>
    <t xml:space="preserve">                Винтовка пневм. МР-61</t>
  </si>
  <si>
    <t xml:space="preserve">                Винтовка пневм. МР-61-09</t>
  </si>
  <si>
    <t xml:space="preserve">                Винтовка пневм. Umarex 850 Air Magnum Classic (газобал, дерево) кал.4,5 мм</t>
  </si>
  <si>
    <t xml:space="preserve">                Винтовка пневм. Umarex 850 Air Magnum Hunter (газобал, дерево) кал.4,5 мм</t>
  </si>
  <si>
    <t xml:space="preserve">                Винтовка пневм. Umarex 850 Air Magnum Target Kit (газобал, пластик, прицел Walther 6х42) кал.4,5 мм</t>
  </si>
  <si>
    <t xml:space="preserve">                Винтовка пневм. Umarex 850 Air Magnum XT (газобал, пластик, сошка, прицел Walther 6х42) кал.4,5 мм</t>
  </si>
  <si>
    <t xml:space="preserve">                Винтовка пневм. Umarex Beretta Cx4 Storm (газобал, пластик) кал.4,5 мм</t>
  </si>
  <si>
    <t xml:space="preserve">                Винтовка пневм. Umarex Browning Phoenix Elite (переломка, пластик) кал.4,5 мм</t>
  </si>
  <si>
    <t xml:space="preserve">                Винтовка пневм. Umarex Hammerli Hunter Force 600 Combo (переломка, дерево, прицел 4x32) кал.4,5 мм</t>
  </si>
  <si>
    <t xml:space="preserve">                Винтовка пневм. Umarex Ruger Air Hawk (переломка, дерево, прицел Ruger 4x32) кал.4,5 мм</t>
  </si>
  <si>
    <t xml:space="preserve">                Винтовка пневм. Umarex Ruger Air Hawk Elite (переломка, дерево, прицел Ruger 3-9x40) кал.4,5 мм</t>
  </si>
  <si>
    <t xml:space="preserve">                Винтовка пневм. Umarex Ruger Black Hawk (переломка, пластик, прицел Ruger 4x32) кал.4,5 мм</t>
  </si>
  <si>
    <t xml:space="preserve">                Винтовка пневм. Umarex Ruger Black Hawk Magnum, кал.4,5 мм</t>
  </si>
  <si>
    <t xml:space="preserve">                Винтовка пневм. Umarex Walther Lever Action (газобал, дерево) кал.4,5 мм</t>
  </si>
  <si>
    <t xml:space="preserve">                Винтовка пневм. Umarex Walther Lever Action Gold (газобал, дерево) кал.4,5 мм</t>
  </si>
  <si>
    <t xml:space="preserve">                Винтовка пневм. Umarex Walther LGV Challenger (переломка, пластик) кал.4,5 мм</t>
  </si>
  <si>
    <t xml:space="preserve">                Винтовка пневм. Umarex Walther LGV Challenger Ultra (переломка, пластик) кал.4,5 мм</t>
  </si>
  <si>
    <t xml:space="preserve">                Винтовка пневм. Umarex Walther LGV Master (переломка, дерево) кал.4,5 мм</t>
  </si>
  <si>
    <t xml:space="preserve">                Винтовка пневм. Umarex Walther LGV Master Ultra (переломка, дерево) кал.4,5 мм</t>
  </si>
  <si>
    <t xml:space="preserve">                   Пневматическое оружие EVANIX (Корея)</t>
  </si>
  <si>
    <t xml:space="preserve">                    Винтовки пневм. EVANIX AVALANCHE (SHB, Walnut, Wood) кал.4,5мм</t>
  </si>
  <si>
    <t xml:space="preserve">                    Винтовки пневм. EVANIX GIANT (SHB, Black) кал.4,5мм</t>
  </si>
  <si>
    <t xml:space="preserve">                    Винтовки пневм. EVANIX GIANT (SHB, Walnut, Wood) кал.4,5мм</t>
  </si>
  <si>
    <t xml:space="preserve">                    Винтовки пневм. EVANIX HUNTING MASTER AR4 (SHB, Standard in Walut) кал.4,5мм</t>
  </si>
  <si>
    <t xml:space="preserve">                    Винтовки пневм. EVANIX MAX (SHB, Black) кал.4,5мм</t>
  </si>
  <si>
    <t xml:space="preserve">                    Винтовки пневм. EVANIX MAX (SHB, Walnut, Wood) кал.4,5мм</t>
  </si>
  <si>
    <t xml:space="preserve">                    Винтовки пневм. EVANIX RAINSTORM (Bullpup) кал.4,5мм</t>
  </si>
  <si>
    <t xml:space="preserve">                    Винтовки пневм. EVANIX SPEED (SHB, Black) кал.4,5мм</t>
  </si>
  <si>
    <t xml:space="preserve">                    Винтовки пневм. EVANIX SPEED (SHB, Walnut, Wood) кал.4,5мм</t>
  </si>
  <si>
    <t>Аксессуары к пневматическому оружию</t>
  </si>
  <si>
    <t xml:space="preserve">                    Магазин HATSAN AT-44 кал. 4,5 мм</t>
  </si>
  <si>
    <t xml:space="preserve">                    Магазин HATSAN AT-44 кал. 5,5 мм</t>
  </si>
  <si>
    <t xml:space="preserve">                        Насос Borner к винтовкам PCP серебристый</t>
  </si>
  <si>
    <t xml:space="preserve">                        Насос Borner к винтовкам PCP серебристый нерж.</t>
  </si>
  <si>
    <t xml:space="preserve">                        Насос Borner к винтовкам PCP черный</t>
  </si>
  <si>
    <t xml:space="preserve">                        Насос HATSAN к винтовкам PCP</t>
  </si>
  <si>
    <t xml:space="preserve">                    Переходник для накачки Hatsan AT44 насосом Crosman</t>
  </si>
  <si>
    <t xml:space="preserve">                    Переходник для накачки Walther 1250 Dominator насосом Borner</t>
  </si>
  <si>
    <t xml:space="preserve">                    Переходник для накачки Walther 1250 Dominator насосом Crosman</t>
  </si>
  <si>
    <t xml:space="preserve">                    Переходник для накачки Walther 1250 Dominator насосом Hatsan</t>
  </si>
  <si>
    <t xml:space="preserve">                    Переходник для накачки насосом Hatsan винтовки Crosman</t>
  </si>
  <si>
    <t xml:space="preserve">                    Винтовка пневм. Crosman Benjamin Legacy, (переломка, пласт. черн., прицел 4х32), кал.4,5 мм</t>
  </si>
  <si>
    <t xml:space="preserve">                    Винтовка пневм. Crosman Benjamin Titan NP, (переломка, дерево, прицел 4х32), кал.4,5 мм</t>
  </si>
  <si>
    <t xml:space="preserve">                    Винтовка пневм. Crosman Benjamin Titan XS, (переломка, пласт. черн., прицел 4х32), кал.4,5 мм</t>
  </si>
  <si>
    <t xml:space="preserve">                    Винтовка пневм. Crosman Fury NP, (переломка, пласт. черн., прицел 4х32), кал.4,5 мм</t>
  </si>
  <si>
    <t xml:space="preserve">                    Винтовка пневм. Crosman MTR77, (переломка, пласт. черн, прицел 4х32), кал.4,5 мм</t>
  </si>
  <si>
    <t xml:space="preserve">                    Винтовка пневм. Crosman Torrent SX кал. 4,5мм </t>
  </si>
  <si>
    <t xml:space="preserve">                    Винтовка пневм. Crosman Vantage NP (переломка, дерево, прицел 4х32), кал.4,5 мм</t>
  </si>
  <si>
    <t xml:space="preserve">                    Винтовка пневм. GAMO Socom 1250 (переломка, пластик), кал.4,5 мм</t>
  </si>
  <si>
    <t xml:space="preserve">                Винтовка пневм. МР-532 (спорт., клеен. бер. ряд.)</t>
  </si>
  <si>
    <t xml:space="preserve">                Пистолет пневм. МР-46 М спортивный</t>
  </si>
  <si>
    <t xml:space="preserve">                Пистолет пневм. МР-651 К</t>
  </si>
  <si>
    <t xml:space="preserve">                Пистолет пневм. МР-661К-02 Дрозд (200 шар) однор. маг. эксп.</t>
  </si>
  <si>
    <t xml:space="preserve">                Винтовка пневм. Umarex 850 Air Magnum (газобал, пластик) кал.4,5 мм</t>
  </si>
  <si>
    <t xml:space="preserve">                Винтовка пневм. Umarex Hammerli Hunter Force 750 Combo (переломка, дерево, прицел 4x32) кал.4,5 мм</t>
  </si>
  <si>
    <t xml:space="preserve">                Винтовка пневм. Umarex Hammerli Hunter Force 900 Combo (подств.взв, дерево, прицел 6x42) кал.4,5 мм</t>
  </si>
  <si>
    <t xml:space="preserve">                Винтовка пневм. Umarex Perfecta 45 (переломка, дерево) кал.4,5 мм</t>
  </si>
  <si>
    <t xml:space="preserve">                Винтовка пневм. Umarex Walther Lever Action Steel Finish кал.4,5 мм</t>
  </si>
  <si>
    <t xml:space="preserve">                Пистолет пневм. Umarex Race Gun кал.4,5 мм</t>
  </si>
  <si>
    <t xml:space="preserve">                    Винтовки пневм. EVANIX BLIZZARD S10 (SHB, Standart Walut), кал.4,5мм</t>
  </si>
  <si>
    <t xml:space="preserve">                    Винтовки пневм. EVANIX MAX-ML (SHB, Wood) кал.4,5мм</t>
  </si>
  <si>
    <t xml:space="preserve">                    Переходник для накачки Hatsan AT44 насосом Borner</t>
  </si>
  <si>
    <t xml:space="preserve">                    Пружина газовая (140 атм) Gamo 440/890/CFX/Shadow/Viper</t>
  </si>
  <si>
    <t xml:space="preserve">                    Пружина газовая (140 атм) Hatsan 125/100/105/135/150/155</t>
  </si>
  <si>
    <t xml:space="preserve">                    Пружина газовая (140 атм) Hatsan 55/70/90/Crosman Phantom/Quest</t>
  </si>
  <si>
    <t xml:space="preserve">                    Пружина газовая (140 атм) МР-512</t>
  </si>
  <si>
    <t xml:space="preserve">                    Пружина газовая (140 атм) МР-53/60/61</t>
  </si>
  <si>
    <t xml:space="preserve">                    Пружина газовая УСИЛ (170 атм) Gamo 440/890/CFX/Shadow/Viper</t>
  </si>
  <si>
    <t xml:space="preserve">                    Пружина газовая УСИЛ (170 атм) Hatsan 125/100/105/135/150/155</t>
  </si>
  <si>
    <t xml:space="preserve">                    Пружина газовая УСИЛ (170 атм) Hatsan 55/70/90/Crosman Phantom/Quest</t>
  </si>
  <si>
    <t xml:space="preserve">                    Пружина газовая УСИЛ (170 атм) МР-512</t>
  </si>
  <si>
    <t xml:space="preserve">                        Трубка воздушная к Hatsan AT-44 (180 куб.с.)</t>
  </si>
  <si>
    <t xml:space="preserve">                        Трубка воздушная к Hatsan ATP1-P2 (50 куб.с.)</t>
  </si>
  <si>
    <t xml:space="preserve">                        Трубка воздушная к Hatsan BT-65 (255 куб.с.)</t>
  </si>
  <si>
    <t>Трубки воздушные (баллоны высокого давления)</t>
  </si>
  <si>
    <t xml:space="preserve">Пружины газовые к винтовкам </t>
  </si>
  <si>
    <t xml:space="preserve">                Винтовка пневм. Crosman  PCP BP1763 Benjamin Marauder (дерево) кал. 4,5 мм.</t>
  </si>
  <si>
    <t xml:space="preserve">                Винтовка пневм. Crosman  PCP BP1K77GP Benjamin Discovery (дерево, насос), кал.4,5 мм</t>
  </si>
  <si>
    <t>Винтовки пневм. Hatsan  4,5 мм  (Турция)</t>
  </si>
  <si>
    <t>Винтовки пневм. Crosman  4,5мм (США)</t>
  </si>
  <si>
    <t>Винтовки пневм. Gamo  4,5 мм  (Испания)</t>
  </si>
  <si>
    <t>Пневматическое оружие ИЖЕВСК (Россия)</t>
  </si>
  <si>
    <t>Пневматическое оружие UMAREX (Германия)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</si>
</sst>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 руб.&quot;"/>
    <numFmt numFmtId="166" formatCode="#,##0.00\ "/>
    <numFmt numFmtId="167" formatCode="0.00&quot; руб.&quot;"/>
  </numFmts>
  <fonts count="5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Tahoma"/>
      <family val="2"/>
    </font>
    <font>
      <b/>
      <sz val="14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Calibri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Tahoma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2"/>
      <color indexed="9"/>
      <name val="Arial"/>
      <family val="2"/>
    </font>
    <font>
      <b/>
      <sz val="16"/>
      <color indexed="9"/>
      <name val="Calibri"/>
      <family val="2"/>
    </font>
    <font>
      <u val="single"/>
      <sz val="6.8"/>
      <color indexed="12"/>
      <name val="Arial"/>
      <family val="2"/>
    </font>
    <font>
      <u val="single"/>
      <sz val="6.8"/>
      <color indexed="2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33" applyAlignment="1">
      <alignment horizontal="center" vertical="center"/>
      <protection/>
    </xf>
    <xf numFmtId="0" fontId="2" fillId="0" borderId="0" xfId="33">
      <alignment/>
      <protection/>
    </xf>
    <xf numFmtId="164" fontId="3" fillId="0" borderId="0" xfId="33" applyNumberFormat="1" applyFont="1" applyAlignment="1">
      <alignment horizontal="right" vertical="center"/>
      <protection/>
    </xf>
    <xf numFmtId="164" fontId="2" fillId="0" borderId="0" xfId="33" applyNumberFormat="1">
      <alignment/>
      <protection/>
    </xf>
    <xf numFmtId="0" fontId="2" fillId="0" borderId="10" xfId="33" applyBorder="1" applyAlignment="1">
      <alignment horizontal="center" vertical="center"/>
      <protection/>
    </xf>
    <xf numFmtId="0" fontId="4" fillId="33" borderId="10" xfId="33" applyFont="1" applyFill="1" applyBorder="1" applyAlignment="1">
      <alignment vertical="center"/>
      <protection/>
    </xf>
    <xf numFmtId="164" fontId="5" fillId="34" borderId="10" xfId="33" applyNumberFormat="1" applyFont="1" applyFill="1" applyBorder="1" applyAlignment="1">
      <alignment horizontal="center"/>
      <protection/>
    </xf>
    <xf numFmtId="0" fontId="2" fillId="0" borderId="10" xfId="33" applyFill="1" applyBorder="1" applyAlignment="1">
      <alignment horizontal="center" vertical="center"/>
      <protection/>
    </xf>
    <xf numFmtId="164" fontId="2" fillId="0" borderId="0" xfId="33" applyNumberFormat="1" applyFill="1">
      <alignment/>
      <protection/>
    </xf>
    <xf numFmtId="0" fontId="2" fillId="0" borderId="0" xfId="33" applyFill="1">
      <alignment/>
      <protection/>
    </xf>
    <xf numFmtId="165" fontId="0" fillId="35" borderId="10" xfId="0" applyNumberFormat="1" applyFont="1" applyFill="1" applyBorder="1" applyAlignment="1">
      <alignment horizontal="right" vertical="top" wrapText="1"/>
    </xf>
    <xf numFmtId="164" fontId="2" fillId="0" borderId="10" xfId="33" applyNumberFormat="1" applyBorder="1">
      <alignment/>
      <protection/>
    </xf>
    <xf numFmtId="0" fontId="0" fillId="35" borderId="10" xfId="0" applyNumberFormat="1" applyFont="1" applyFill="1" applyBorder="1" applyAlignment="1">
      <alignment horizontal="left" vertical="top" wrapText="1"/>
    </xf>
    <xf numFmtId="166" fontId="2" fillId="35" borderId="10" xfId="33" applyNumberFormat="1" applyFont="1" applyFill="1" applyBorder="1" applyAlignment="1">
      <alignment horizontal="right" vertical="top" wrapText="1"/>
      <protection/>
    </xf>
    <xf numFmtId="167" fontId="0" fillId="35" borderId="10" xfId="0" applyNumberFormat="1" applyFont="1" applyFill="1" applyBorder="1" applyAlignment="1">
      <alignment horizontal="right" vertical="top" wrapText="1"/>
    </xf>
    <xf numFmtId="165" fontId="0" fillId="35" borderId="11" xfId="0" applyNumberFormat="1" applyFont="1" applyFill="1" applyBorder="1" applyAlignment="1">
      <alignment horizontal="right" vertical="top" wrapText="1"/>
    </xf>
    <xf numFmtId="164" fontId="2" fillId="0" borderId="11" xfId="33" applyNumberFormat="1" applyBorder="1">
      <alignment/>
      <protection/>
    </xf>
    <xf numFmtId="164" fontId="3" fillId="0" borderId="12" xfId="33" applyNumberFormat="1" applyFont="1" applyBorder="1" applyAlignment="1">
      <alignment horizontal="right" vertical="center"/>
      <protection/>
    </xf>
    <xf numFmtId="164" fontId="2" fillId="0" borderId="12" xfId="33" applyNumberFormat="1" applyBorder="1">
      <alignment/>
      <protection/>
    </xf>
    <xf numFmtId="0" fontId="9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right" vertical="top" wrapText="1"/>
    </xf>
    <xf numFmtId="0" fontId="9" fillId="35" borderId="10" xfId="0" applyNumberFormat="1" applyFont="1" applyFill="1" applyBorder="1" applyAlignment="1">
      <alignment horizontal="left" vertical="top" wrapText="1"/>
    </xf>
    <xf numFmtId="0" fontId="28" fillId="0" borderId="10" xfId="33" applyNumberFormat="1" applyFont="1" applyFill="1" applyBorder="1" applyAlignment="1">
      <alignment horizontal="left" vertical="top" wrapText="1"/>
      <protection/>
    </xf>
    <xf numFmtId="0" fontId="29" fillId="0" borderId="10" xfId="0" applyNumberFormat="1" applyFont="1" applyFill="1" applyBorder="1" applyAlignment="1">
      <alignment horizontal="left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0" fontId="1" fillId="35" borderId="11" xfId="0" applyNumberFormat="1" applyFont="1" applyFill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horizontal="left" vertical="top" wrapText="1"/>
    </xf>
    <xf numFmtId="0" fontId="54" fillId="34" borderId="10" xfId="54" applyNumberFormat="1" applyFont="1" applyFill="1" applyBorder="1" applyAlignment="1">
      <alignment horizontal="left" vertical="center" wrapText="1"/>
      <protection/>
    </xf>
    <xf numFmtId="14" fontId="11" fillId="33" borderId="10" xfId="33" applyNumberFormat="1" applyFont="1" applyFill="1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5" xfId="33" applyBorder="1" applyAlignment="1">
      <alignment horizontal="center" vertical="center"/>
      <protection/>
    </xf>
    <xf numFmtId="0" fontId="10" fillId="33" borderId="13" xfId="33" applyFont="1" applyFill="1" applyBorder="1" applyAlignment="1">
      <alignment horizontal="center" vertical="center"/>
      <protection/>
    </xf>
    <xf numFmtId="0" fontId="10" fillId="33" borderId="15" xfId="33" applyFont="1" applyFill="1" applyBorder="1" applyAlignment="1">
      <alignment horizontal="center" vertical="center"/>
      <protection/>
    </xf>
    <xf numFmtId="0" fontId="6" fillId="34" borderId="10" xfId="55" applyNumberFormat="1" applyFont="1" applyFill="1" applyBorder="1" applyAlignment="1">
      <alignment horizontal="center" vertical="center" wrapText="1"/>
      <protection/>
    </xf>
    <xf numFmtId="0" fontId="55" fillId="34" borderId="13" xfId="54" applyNumberFormat="1" applyFont="1" applyFill="1" applyBorder="1" applyAlignment="1">
      <alignment horizontal="left" vertical="center" wrapText="1"/>
      <protection/>
    </xf>
    <xf numFmtId="0" fontId="55" fillId="34" borderId="14" xfId="54" applyNumberFormat="1" applyFont="1" applyFill="1" applyBorder="1" applyAlignment="1">
      <alignment horizontal="left" vertical="center" wrapText="1"/>
      <protection/>
    </xf>
    <xf numFmtId="0" fontId="55" fillId="34" borderId="15" xfId="54" applyNumberFormat="1" applyFont="1" applyFill="1" applyBorder="1" applyAlignment="1">
      <alignment horizontal="left" vertical="center" wrapText="1"/>
      <protection/>
    </xf>
    <xf numFmtId="0" fontId="7" fillId="34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vertical="center"/>
      <protection/>
    </xf>
    <xf numFmtId="164" fontId="5" fillId="0" borderId="10" xfId="33" applyNumberFormat="1" applyFont="1" applyFill="1" applyBorder="1" applyAlignment="1">
      <alignment horizontal="center"/>
      <protection/>
    </xf>
    <xf numFmtId="165" fontId="0" fillId="0" borderId="10" xfId="0" applyNumberFormat="1" applyFont="1" applyFill="1" applyBorder="1" applyAlignment="1">
      <alignment horizontal="right" vertical="top" wrapText="1"/>
    </xf>
    <xf numFmtId="167" fontId="0" fillId="0" borderId="10" xfId="0" applyNumberFormat="1" applyFont="1" applyFill="1" applyBorder="1" applyAlignment="1">
      <alignment horizontal="right" vertical="top" wrapText="1"/>
    </xf>
    <xf numFmtId="165" fontId="0" fillId="0" borderId="11" xfId="0" applyNumberFormat="1" applyFont="1" applyFill="1" applyBorder="1" applyAlignment="1">
      <alignment horizontal="right" vertical="top" wrapText="1"/>
    </xf>
    <xf numFmtId="165" fontId="0" fillId="0" borderId="12" xfId="0" applyNumberFormat="1" applyFont="1" applyFill="1" applyBorder="1" applyAlignment="1">
      <alignment horizontal="right" vertical="top" wrapText="1"/>
    </xf>
    <xf numFmtId="0" fontId="8" fillId="0" borderId="13" xfId="0" applyNumberFormat="1" applyFont="1" applyFill="1" applyBorder="1" applyAlignment="1">
      <alignment horizontal="right" vertical="top" wrapText="1"/>
    </xf>
    <xf numFmtId="165" fontId="0" fillId="0" borderId="13" xfId="0" applyNumberFormat="1" applyFont="1" applyFill="1" applyBorder="1" applyAlignment="1">
      <alignment horizontal="right" vertical="top" wrapText="1"/>
    </xf>
    <xf numFmtId="164" fontId="3" fillId="0" borderId="0" xfId="33" applyNumberFormat="1" applyFont="1" applyFill="1" applyAlignment="1">
      <alignment horizontal="right" vertical="center"/>
      <protection/>
    </xf>
    <xf numFmtId="165" fontId="0" fillId="36" borderId="10" xfId="0" applyNumberFormat="1" applyFont="1" applyFill="1" applyBorder="1" applyAlignment="1">
      <alignment horizontal="right" vertical="top" wrapText="1"/>
    </xf>
    <xf numFmtId="164" fontId="34" fillId="35" borderId="10" xfId="0" applyNumberFormat="1" applyFont="1" applyFill="1" applyBorder="1" applyAlignment="1">
      <alignment horizontal="righ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257175</xdr:rowOff>
    </xdr:from>
    <xdr:to>
      <xdr:col>4</xdr:col>
      <xdr:colOff>1390650</xdr:colOff>
      <xdr:row>2</xdr:row>
      <xdr:rowOff>0</xdr:rowOff>
    </xdr:to>
    <xdr:pic>
      <xdr:nvPicPr>
        <xdr:cNvPr id="1" name="Рисунок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832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16"/>
  <sheetViews>
    <sheetView tabSelected="1" zoomScale="85" zoomScaleNormal="85" zoomScalePageLayoutView="0" workbookViewId="0" topLeftCell="A1">
      <selection activeCell="K4" sqref="K4"/>
    </sheetView>
  </sheetViews>
  <sheetFormatPr defaultColWidth="11.83203125" defaultRowHeight="20.25" customHeight="1"/>
  <cols>
    <col min="1" max="1" width="5.66015625" style="1" customWidth="1"/>
    <col min="2" max="2" width="115.66015625" style="2" customWidth="1"/>
    <col min="3" max="3" width="19" style="48" hidden="1" customWidth="1"/>
    <col min="4" max="4" width="19" style="3" hidden="1" customWidth="1"/>
    <col min="5" max="5" width="24.5" style="4" customWidth="1"/>
    <col min="6" max="6" width="11.83203125" style="2" hidden="1" customWidth="1"/>
    <col min="7" max="16384" width="11.83203125" style="2" customWidth="1"/>
  </cols>
  <sheetData>
    <row r="1" spans="1:5" ht="20.25" customHeight="1">
      <c r="A1" s="33" t="s">
        <v>0</v>
      </c>
      <c r="B1" s="34"/>
      <c r="C1" s="40"/>
      <c r="D1" s="6"/>
      <c r="E1" s="29">
        <v>41791</v>
      </c>
    </row>
    <row r="2" spans="1:5" ht="74.25" customHeight="1">
      <c r="A2" s="30"/>
      <c r="B2" s="31"/>
      <c r="C2" s="31"/>
      <c r="D2" s="31"/>
      <c r="E2" s="32"/>
    </row>
    <row r="3" spans="1:6" ht="20.25" customHeight="1">
      <c r="A3" s="5"/>
      <c r="B3" s="28" t="s">
        <v>1</v>
      </c>
      <c r="C3" s="41" t="s">
        <v>2</v>
      </c>
      <c r="D3" s="7"/>
      <c r="E3" s="7" t="s">
        <v>3</v>
      </c>
      <c r="F3" s="7" t="s">
        <v>4</v>
      </c>
    </row>
    <row r="4" spans="1:6" ht="15" customHeight="1">
      <c r="A4" s="8">
        <v>1</v>
      </c>
      <c r="B4" s="23" t="s">
        <v>5</v>
      </c>
      <c r="C4" s="49">
        <v>35380</v>
      </c>
      <c r="D4" s="11">
        <f>C4*25/100+C4</f>
        <v>44225</v>
      </c>
      <c r="E4" s="12">
        <v>44225</v>
      </c>
      <c r="F4" s="9">
        <f aca="true" t="shared" si="0" ref="F4:F13">E4-C4</f>
        <v>8845</v>
      </c>
    </row>
    <row r="5" spans="1:6" ht="15" customHeight="1">
      <c r="A5" s="8">
        <v>2</v>
      </c>
      <c r="B5" s="23" t="s">
        <v>6</v>
      </c>
      <c r="C5" s="49">
        <v>32190</v>
      </c>
      <c r="D5" s="11">
        <f aca="true" t="shared" si="1" ref="D5:D19">C5*25/100+C5</f>
        <v>40237.5</v>
      </c>
      <c r="E5" s="12">
        <v>40237.5</v>
      </c>
      <c r="F5" s="9">
        <f t="shared" si="0"/>
        <v>8047.5</v>
      </c>
    </row>
    <row r="6" spans="1:6" ht="15" customHeight="1">
      <c r="A6" s="8">
        <v>3</v>
      </c>
      <c r="B6" s="23" t="s">
        <v>7</v>
      </c>
      <c r="C6" s="49">
        <v>30450</v>
      </c>
      <c r="D6" s="11">
        <f t="shared" si="1"/>
        <v>38062.5</v>
      </c>
      <c r="E6" s="12">
        <v>38062.5</v>
      </c>
      <c r="F6" s="9">
        <f t="shared" si="0"/>
        <v>7612.5</v>
      </c>
    </row>
    <row r="7" spans="1:6" ht="15" customHeight="1">
      <c r="A7" s="8">
        <v>4</v>
      </c>
      <c r="B7" s="24" t="s">
        <v>8</v>
      </c>
      <c r="C7" s="49">
        <v>16758</v>
      </c>
      <c r="D7" s="11">
        <f t="shared" si="1"/>
        <v>20947.5</v>
      </c>
      <c r="E7" s="12">
        <v>20947.5</v>
      </c>
      <c r="F7" s="9">
        <f t="shared" si="0"/>
        <v>4189.5</v>
      </c>
    </row>
    <row r="8" spans="1:6" ht="15" customHeight="1">
      <c r="A8" s="8">
        <v>5</v>
      </c>
      <c r="B8" s="24" t="s">
        <v>9</v>
      </c>
      <c r="C8" s="49">
        <v>19575</v>
      </c>
      <c r="D8" s="11">
        <f t="shared" si="1"/>
        <v>24468.75</v>
      </c>
      <c r="E8" s="12">
        <v>24468.75</v>
      </c>
      <c r="F8" s="9">
        <f t="shared" si="0"/>
        <v>4893.75</v>
      </c>
    </row>
    <row r="9" spans="1:6" ht="15" customHeight="1">
      <c r="A9" s="8">
        <v>6</v>
      </c>
      <c r="B9" s="24" t="s">
        <v>10</v>
      </c>
      <c r="C9" s="49">
        <v>18270</v>
      </c>
      <c r="D9" s="11">
        <f t="shared" si="1"/>
        <v>22837.5</v>
      </c>
      <c r="E9" s="12">
        <v>22837.5</v>
      </c>
      <c r="F9" s="9">
        <f t="shared" si="0"/>
        <v>4567.5</v>
      </c>
    </row>
    <row r="10" spans="1:6" ht="15" customHeight="1">
      <c r="A10" s="8">
        <v>7</v>
      </c>
      <c r="B10" s="24" t="s">
        <v>11</v>
      </c>
      <c r="C10" s="49">
        <v>19575</v>
      </c>
      <c r="D10" s="11">
        <f t="shared" si="1"/>
        <v>24468.75</v>
      </c>
      <c r="E10" s="12">
        <v>24468.75</v>
      </c>
      <c r="F10" s="9">
        <f t="shared" si="0"/>
        <v>4893.75</v>
      </c>
    </row>
    <row r="11" spans="1:6" ht="15" customHeight="1">
      <c r="A11" s="8">
        <v>8</v>
      </c>
      <c r="B11" s="24" t="s">
        <v>12</v>
      </c>
      <c r="C11" s="49">
        <v>17601.15</v>
      </c>
      <c r="D11" s="11">
        <f t="shared" si="1"/>
        <v>22001.4375</v>
      </c>
      <c r="E11" s="12">
        <v>22001.4375</v>
      </c>
      <c r="F11" s="9">
        <f t="shared" si="0"/>
        <v>4400.2874999999985</v>
      </c>
    </row>
    <row r="12" spans="1:6" ht="15" customHeight="1">
      <c r="A12" s="8">
        <v>9</v>
      </c>
      <c r="B12" s="24" t="s">
        <v>13</v>
      </c>
      <c r="C12" s="49">
        <v>27550</v>
      </c>
      <c r="D12" s="11">
        <f t="shared" si="1"/>
        <v>34437.5</v>
      </c>
      <c r="E12" s="12">
        <v>34437.5</v>
      </c>
      <c r="F12" s="9">
        <f t="shared" si="0"/>
        <v>6887.5</v>
      </c>
    </row>
    <row r="13" spans="1:6" ht="15" customHeight="1">
      <c r="A13" s="8">
        <v>10</v>
      </c>
      <c r="B13" s="24" t="s">
        <v>14</v>
      </c>
      <c r="C13" s="49">
        <v>20655.6</v>
      </c>
      <c r="D13" s="11">
        <f t="shared" si="1"/>
        <v>25819.5</v>
      </c>
      <c r="E13" s="12">
        <v>25819.5</v>
      </c>
      <c r="F13" s="9">
        <f t="shared" si="0"/>
        <v>5163.9000000000015</v>
      </c>
    </row>
    <row r="14" spans="1:6" ht="15" customHeight="1">
      <c r="A14" s="8">
        <v>11</v>
      </c>
      <c r="B14" s="24" t="s">
        <v>15</v>
      </c>
      <c r="C14" s="49">
        <v>27550</v>
      </c>
      <c r="D14" s="11">
        <f t="shared" si="1"/>
        <v>34437.5</v>
      </c>
      <c r="E14" s="12">
        <v>34437.5</v>
      </c>
      <c r="F14" s="9">
        <f aca="true" t="shared" si="2" ref="F14:F44">E14-C14</f>
        <v>6887.5</v>
      </c>
    </row>
    <row r="15" spans="1:6" ht="15" customHeight="1">
      <c r="A15" s="8">
        <v>12</v>
      </c>
      <c r="B15" s="24" t="s">
        <v>16</v>
      </c>
      <c r="C15" s="49">
        <v>20655.6</v>
      </c>
      <c r="D15" s="11">
        <f t="shared" si="1"/>
        <v>25819.5</v>
      </c>
      <c r="E15" s="12">
        <v>25819.5</v>
      </c>
      <c r="F15" s="9">
        <f t="shared" si="2"/>
        <v>5163.9000000000015</v>
      </c>
    </row>
    <row r="16" spans="1:6" ht="15" customHeight="1">
      <c r="A16" s="8">
        <v>13</v>
      </c>
      <c r="B16" s="24" t="s">
        <v>17</v>
      </c>
      <c r="C16" s="49">
        <v>23596.65</v>
      </c>
      <c r="D16" s="11">
        <f t="shared" si="1"/>
        <v>29495.8125</v>
      </c>
      <c r="E16" s="12">
        <v>29495.8125</v>
      </c>
      <c r="F16" s="9">
        <f t="shared" si="2"/>
        <v>5899.1624999999985</v>
      </c>
    </row>
    <row r="17" spans="1:6" ht="15" customHeight="1">
      <c r="A17" s="8">
        <v>14</v>
      </c>
      <c r="B17" s="24" t="s">
        <v>18</v>
      </c>
      <c r="C17" s="49">
        <v>31243.8</v>
      </c>
      <c r="D17" s="11">
        <f t="shared" si="1"/>
        <v>39054.75</v>
      </c>
      <c r="E17" s="12">
        <v>39054.75</v>
      </c>
      <c r="F17" s="9">
        <f t="shared" si="2"/>
        <v>7810.950000000001</v>
      </c>
    </row>
    <row r="18" spans="1:6" ht="15" customHeight="1">
      <c r="A18" s="8">
        <v>15</v>
      </c>
      <c r="B18" s="24" t="s">
        <v>206</v>
      </c>
      <c r="C18" s="49">
        <v>28963</v>
      </c>
      <c r="D18" s="11">
        <f t="shared" si="1"/>
        <v>36203.75</v>
      </c>
      <c r="E18" s="12">
        <v>36203.75</v>
      </c>
      <c r="F18" s="9">
        <f t="shared" si="2"/>
        <v>7240.75</v>
      </c>
    </row>
    <row r="19" spans="1:6" ht="15" customHeight="1">
      <c r="A19" s="8">
        <v>16</v>
      </c>
      <c r="B19" s="24" t="s">
        <v>207</v>
      </c>
      <c r="C19" s="49">
        <v>23597</v>
      </c>
      <c r="D19" s="11">
        <f t="shared" si="1"/>
        <v>29496.25</v>
      </c>
      <c r="E19" s="12">
        <v>29496.25</v>
      </c>
      <c r="F19" s="9">
        <f t="shared" si="2"/>
        <v>5899.25</v>
      </c>
    </row>
    <row r="20" spans="1:6" ht="18.75" customHeight="1">
      <c r="A20" s="8"/>
      <c r="B20" s="36" t="s">
        <v>208</v>
      </c>
      <c r="C20" s="37"/>
      <c r="D20" s="37"/>
      <c r="E20" s="38"/>
      <c r="F20" s="9">
        <f t="shared" si="2"/>
        <v>0</v>
      </c>
    </row>
    <row r="21" spans="1:6" ht="15" customHeight="1">
      <c r="A21" s="8">
        <v>1</v>
      </c>
      <c r="B21" s="25" t="s">
        <v>19</v>
      </c>
      <c r="C21" s="49">
        <v>4347</v>
      </c>
      <c r="D21" s="11">
        <f>C21*27/100+C21</f>
        <v>5520.6900000000005</v>
      </c>
      <c r="E21" s="50">
        <v>5520.6900000000005</v>
      </c>
      <c r="F21" s="9">
        <f t="shared" si="2"/>
        <v>1173.6900000000005</v>
      </c>
    </row>
    <row r="22" spans="1:6" ht="15" customHeight="1">
      <c r="A22" s="8">
        <v>2</v>
      </c>
      <c r="B22" s="25" t="s">
        <v>20</v>
      </c>
      <c r="C22" s="49">
        <v>3504.9</v>
      </c>
      <c r="D22" s="11">
        <f aca="true" t="shared" si="3" ref="D22:E57">C22*27/100+C22</f>
        <v>4451.223</v>
      </c>
      <c r="E22" s="50">
        <v>4451.223</v>
      </c>
      <c r="F22" s="9">
        <f t="shared" si="2"/>
        <v>946.3229999999999</v>
      </c>
    </row>
    <row r="23" spans="1:6" ht="15" customHeight="1">
      <c r="A23" s="8">
        <v>3</v>
      </c>
      <c r="B23" s="25" t="s">
        <v>21</v>
      </c>
      <c r="C23" s="49">
        <v>4330</v>
      </c>
      <c r="D23" s="11">
        <f t="shared" si="3"/>
        <v>5499.1</v>
      </c>
      <c r="E23" s="50">
        <v>5499.1</v>
      </c>
      <c r="F23" s="9">
        <f t="shared" si="2"/>
        <v>1169.1000000000004</v>
      </c>
    </row>
    <row r="24" spans="1:6" ht="15" customHeight="1">
      <c r="A24" s="8">
        <v>4</v>
      </c>
      <c r="B24" s="25" t="s">
        <v>22</v>
      </c>
      <c r="C24" s="49">
        <v>4659.9</v>
      </c>
      <c r="D24" s="11">
        <f t="shared" si="3"/>
        <v>5918.072999999999</v>
      </c>
      <c r="E24" s="50">
        <v>5918.072999999999</v>
      </c>
      <c r="F24" s="9">
        <f t="shared" si="2"/>
        <v>1258.1729999999998</v>
      </c>
    </row>
    <row r="25" spans="1:6" ht="15" customHeight="1">
      <c r="A25" s="8">
        <v>5</v>
      </c>
      <c r="B25" s="25" t="s">
        <v>23</v>
      </c>
      <c r="C25" s="49">
        <v>4740</v>
      </c>
      <c r="D25" s="11">
        <f t="shared" si="3"/>
        <v>6019.8</v>
      </c>
      <c r="E25" s="50">
        <v>6019.8</v>
      </c>
      <c r="F25" s="9">
        <f t="shared" si="2"/>
        <v>1279.8000000000002</v>
      </c>
    </row>
    <row r="26" spans="1:6" ht="15" customHeight="1">
      <c r="A26" s="8">
        <v>6</v>
      </c>
      <c r="B26" s="25" t="s">
        <v>24</v>
      </c>
      <c r="C26" s="49">
        <v>4690</v>
      </c>
      <c r="D26" s="11">
        <f t="shared" si="3"/>
        <v>5956.3</v>
      </c>
      <c r="E26" s="50">
        <v>5956.3</v>
      </c>
      <c r="F26" s="9">
        <f t="shared" si="2"/>
        <v>1266.3000000000002</v>
      </c>
    </row>
    <row r="27" spans="1:6" ht="15" customHeight="1">
      <c r="A27" s="8">
        <v>7</v>
      </c>
      <c r="B27" s="25" t="s">
        <v>25</v>
      </c>
      <c r="C27" s="49">
        <v>3621.45</v>
      </c>
      <c r="D27" s="11">
        <f t="shared" si="3"/>
        <v>4599.2415</v>
      </c>
      <c r="E27" s="50">
        <v>4599.2415</v>
      </c>
      <c r="F27" s="9">
        <f t="shared" si="2"/>
        <v>977.7915000000003</v>
      </c>
    </row>
    <row r="28" spans="1:6" ht="15" customHeight="1">
      <c r="A28" s="8">
        <v>8</v>
      </c>
      <c r="B28" s="25" t="s">
        <v>26</v>
      </c>
      <c r="C28" s="49">
        <v>4153.8</v>
      </c>
      <c r="D28" s="11">
        <f t="shared" si="3"/>
        <v>5275.326</v>
      </c>
      <c r="E28" s="50">
        <v>5275.326</v>
      </c>
      <c r="F28" s="9">
        <f t="shared" si="2"/>
        <v>1121.5259999999998</v>
      </c>
    </row>
    <row r="29" spans="1:6" ht="15" customHeight="1">
      <c r="A29" s="8">
        <v>9</v>
      </c>
      <c r="B29" s="25" t="s">
        <v>27</v>
      </c>
      <c r="C29" s="49">
        <v>5400</v>
      </c>
      <c r="D29" s="11">
        <f t="shared" si="3"/>
        <v>6858</v>
      </c>
      <c r="E29" s="50">
        <v>6858</v>
      </c>
      <c r="F29" s="9">
        <f t="shared" si="2"/>
        <v>1458</v>
      </c>
    </row>
    <row r="30" spans="1:6" ht="15" customHeight="1">
      <c r="A30" s="8">
        <v>10</v>
      </c>
      <c r="B30" s="25" t="s">
        <v>28</v>
      </c>
      <c r="C30" s="49">
        <v>5103</v>
      </c>
      <c r="D30" s="11">
        <f t="shared" si="3"/>
        <v>6480.8099999999995</v>
      </c>
      <c r="E30" s="50">
        <v>6480.8099999999995</v>
      </c>
      <c r="F30" s="9">
        <f t="shared" si="2"/>
        <v>1377.8099999999995</v>
      </c>
    </row>
    <row r="31" spans="1:6" ht="15" customHeight="1">
      <c r="A31" s="8">
        <v>11</v>
      </c>
      <c r="B31" s="25" t="s">
        <v>29</v>
      </c>
      <c r="C31" s="49">
        <v>7938</v>
      </c>
      <c r="D31" s="11">
        <f t="shared" si="3"/>
        <v>10081.26</v>
      </c>
      <c r="E31" s="50">
        <v>10081.26</v>
      </c>
      <c r="F31" s="9">
        <f t="shared" si="2"/>
        <v>2143.26</v>
      </c>
    </row>
    <row r="32" spans="1:6" ht="15" customHeight="1">
      <c r="A32" s="8">
        <v>12</v>
      </c>
      <c r="B32" s="25" t="s">
        <v>30</v>
      </c>
      <c r="C32" s="49">
        <v>4995</v>
      </c>
      <c r="D32" s="11">
        <f t="shared" si="3"/>
        <v>6343.65</v>
      </c>
      <c r="E32" s="50">
        <v>6343.65</v>
      </c>
      <c r="F32" s="9">
        <f t="shared" si="2"/>
        <v>1348.6499999999996</v>
      </c>
    </row>
    <row r="33" spans="1:6" ht="15" customHeight="1">
      <c r="A33" s="8">
        <v>13</v>
      </c>
      <c r="B33" s="25" t="s">
        <v>31</v>
      </c>
      <c r="C33" s="49">
        <v>4738</v>
      </c>
      <c r="D33" s="11">
        <f t="shared" si="3"/>
        <v>6017.26</v>
      </c>
      <c r="E33" s="50">
        <v>6017.26</v>
      </c>
      <c r="F33" s="9">
        <f t="shared" si="2"/>
        <v>1279.2600000000002</v>
      </c>
    </row>
    <row r="34" spans="1:6" ht="15" customHeight="1">
      <c r="A34" s="8">
        <v>14</v>
      </c>
      <c r="B34" s="25" t="s">
        <v>32</v>
      </c>
      <c r="C34" s="49">
        <v>3915</v>
      </c>
      <c r="D34" s="11">
        <f t="shared" si="3"/>
        <v>4972.05</v>
      </c>
      <c r="E34" s="50">
        <v>4972.05</v>
      </c>
      <c r="F34" s="9">
        <f t="shared" si="2"/>
        <v>1057.0500000000002</v>
      </c>
    </row>
    <row r="35" spans="1:6" ht="15" customHeight="1">
      <c r="A35" s="8">
        <v>15</v>
      </c>
      <c r="B35" s="25" t="s">
        <v>33</v>
      </c>
      <c r="C35" s="49">
        <v>6018</v>
      </c>
      <c r="D35" s="11">
        <f t="shared" si="3"/>
        <v>7642.86</v>
      </c>
      <c r="E35" s="50">
        <v>7642.86</v>
      </c>
      <c r="F35" s="9">
        <f t="shared" si="2"/>
        <v>1624.8599999999997</v>
      </c>
    </row>
    <row r="36" spans="1:6" ht="15" customHeight="1">
      <c r="A36" s="8">
        <v>16</v>
      </c>
      <c r="B36" s="25" t="s">
        <v>34</v>
      </c>
      <c r="C36" s="49">
        <v>7150</v>
      </c>
      <c r="D36" s="11">
        <f t="shared" si="3"/>
        <v>9080.5</v>
      </c>
      <c r="E36" s="50">
        <v>9080.5</v>
      </c>
      <c r="F36" s="9">
        <f t="shared" si="2"/>
        <v>1930.5</v>
      </c>
    </row>
    <row r="37" spans="1:6" ht="15" customHeight="1">
      <c r="A37" s="8">
        <v>17</v>
      </c>
      <c r="B37" s="25" t="s">
        <v>35</v>
      </c>
      <c r="C37" s="49">
        <v>6890</v>
      </c>
      <c r="D37" s="11">
        <f t="shared" si="3"/>
        <v>8750.3</v>
      </c>
      <c r="E37" s="50">
        <v>8750.3</v>
      </c>
      <c r="F37" s="9">
        <f t="shared" si="2"/>
        <v>1860.2999999999993</v>
      </c>
    </row>
    <row r="38" spans="1:6" ht="15" customHeight="1">
      <c r="A38" s="8">
        <v>18</v>
      </c>
      <c r="B38" s="25" t="s">
        <v>36</v>
      </c>
      <c r="C38" s="49">
        <v>8981.7</v>
      </c>
      <c r="D38" s="11">
        <f t="shared" si="3"/>
        <v>11406.759000000002</v>
      </c>
      <c r="E38" s="50">
        <v>11406.759000000002</v>
      </c>
      <c r="F38" s="9">
        <f t="shared" si="2"/>
        <v>2425.059000000001</v>
      </c>
    </row>
    <row r="39" spans="1:6" ht="15" customHeight="1">
      <c r="A39" s="8">
        <v>19</v>
      </c>
      <c r="B39" s="25" t="s">
        <v>37</v>
      </c>
      <c r="C39" s="49">
        <v>5987.1</v>
      </c>
      <c r="D39" s="11">
        <f t="shared" si="3"/>
        <v>7603.617</v>
      </c>
      <c r="E39" s="50">
        <v>7603.617</v>
      </c>
      <c r="F39" s="9">
        <f t="shared" si="2"/>
        <v>1616.5169999999998</v>
      </c>
    </row>
    <row r="40" spans="1:6" ht="15" customHeight="1">
      <c r="A40" s="8">
        <v>20</v>
      </c>
      <c r="B40" s="25" t="s">
        <v>38</v>
      </c>
      <c r="C40" s="49">
        <v>7150</v>
      </c>
      <c r="D40" s="11">
        <f t="shared" si="3"/>
        <v>9080.5</v>
      </c>
      <c r="E40" s="50">
        <v>9080.5</v>
      </c>
      <c r="F40" s="9">
        <f t="shared" si="2"/>
        <v>1930.5</v>
      </c>
    </row>
    <row r="41" spans="1:6" ht="15" customHeight="1">
      <c r="A41" s="8">
        <v>21</v>
      </c>
      <c r="B41" s="25" t="s">
        <v>39</v>
      </c>
      <c r="C41" s="49">
        <v>6890</v>
      </c>
      <c r="D41" s="11">
        <f t="shared" si="3"/>
        <v>8750.3</v>
      </c>
      <c r="E41" s="50">
        <v>8750.3</v>
      </c>
      <c r="F41" s="9">
        <f t="shared" si="2"/>
        <v>1860.2999999999993</v>
      </c>
    </row>
    <row r="42" spans="1:6" ht="15" customHeight="1">
      <c r="A42" s="8">
        <v>22</v>
      </c>
      <c r="B42" s="25" t="s">
        <v>40</v>
      </c>
      <c r="C42" s="49">
        <v>7800</v>
      </c>
      <c r="D42" s="11">
        <f t="shared" si="3"/>
        <v>9906</v>
      </c>
      <c r="E42" s="50">
        <v>9906</v>
      </c>
      <c r="F42" s="9">
        <f t="shared" si="2"/>
        <v>2106</v>
      </c>
    </row>
    <row r="43" spans="1:6" ht="15" customHeight="1">
      <c r="A43" s="8">
        <v>23</v>
      </c>
      <c r="B43" s="25" t="s">
        <v>41</v>
      </c>
      <c r="C43" s="49">
        <v>10543</v>
      </c>
      <c r="D43" s="11">
        <f t="shared" si="3"/>
        <v>13389.61</v>
      </c>
      <c r="E43" s="50">
        <v>13389.61</v>
      </c>
      <c r="F43" s="9">
        <f t="shared" si="2"/>
        <v>2846.6100000000006</v>
      </c>
    </row>
    <row r="44" spans="1:6" ht="15" customHeight="1">
      <c r="A44" s="8">
        <v>24</v>
      </c>
      <c r="B44" s="25" t="s">
        <v>42</v>
      </c>
      <c r="C44" s="49">
        <v>13556.55</v>
      </c>
      <c r="D44" s="11">
        <f t="shared" si="3"/>
        <v>17216.818499999998</v>
      </c>
      <c r="E44" s="50">
        <v>17216.818499999998</v>
      </c>
      <c r="F44" s="9">
        <f t="shared" si="2"/>
        <v>3660.2684999999983</v>
      </c>
    </row>
    <row r="45" spans="1:6" ht="15" customHeight="1">
      <c r="A45" s="8">
        <v>25</v>
      </c>
      <c r="B45" s="25" t="s">
        <v>43</v>
      </c>
      <c r="C45" s="49">
        <v>3573.15</v>
      </c>
      <c r="D45" s="11">
        <f t="shared" si="3"/>
        <v>4537.9005</v>
      </c>
      <c r="E45" s="50">
        <v>4537.9005</v>
      </c>
      <c r="F45" s="9">
        <f aca="true" t="shared" si="4" ref="F45:F90">E45-C45</f>
        <v>964.7504999999996</v>
      </c>
    </row>
    <row r="46" spans="1:6" ht="15" customHeight="1">
      <c r="A46" s="8">
        <v>26</v>
      </c>
      <c r="B46" s="25" t="s">
        <v>44</v>
      </c>
      <c r="C46" s="49">
        <v>3698</v>
      </c>
      <c r="D46" s="11">
        <f t="shared" si="3"/>
        <v>4696.46</v>
      </c>
      <c r="E46" s="50">
        <v>4696.46</v>
      </c>
      <c r="F46" s="9">
        <f t="shared" si="4"/>
        <v>998.46</v>
      </c>
    </row>
    <row r="47" spans="1:6" ht="15" customHeight="1">
      <c r="A47" s="8">
        <v>27</v>
      </c>
      <c r="B47" s="25" t="s">
        <v>45</v>
      </c>
      <c r="C47" s="49">
        <v>7663.95</v>
      </c>
      <c r="D47" s="11">
        <f t="shared" si="3"/>
        <v>9733.216499999999</v>
      </c>
      <c r="E47" s="50">
        <v>9733.216499999999</v>
      </c>
      <c r="F47" s="9">
        <f t="shared" si="4"/>
        <v>2069.266499999999</v>
      </c>
    </row>
    <row r="48" spans="1:6" ht="15" customHeight="1">
      <c r="A48" s="8">
        <v>28</v>
      </c>
      <c r="B48" s="25" t="s">
        <v>46</v>
      </c>
      <c r="C48" s="49">
        <v>6631.8</v>
      </c>
      <c r="D48" s="11">
        <f t="shared" si="3"/>
        <v>8422.386</v>
      </c>
      <c r="E48" s="50">
        <v>8422.386</v>
      </c>
      <c r="F48" s="9">
        <f t="shared" si="4"/>
        <v>1790.5860000000002</v>
      </c>
    </row>
    <row r="49" spans="1:6" ht="15" customHeight="1">
      <c r="A49" s="8">
        <v>29</v>
      </c>
      <c r="B49" s="25" t="s">
        <v>47</v>
      </c>
      <c r="C49" s="49">
        <v>7730.1</v>
      </c>
      <c r="D49" s="11">
        <f t="shared" si="3"/>
        <v>9817.227</v>
      </c>
      <c r="E49" s="50">
        <v>9817.227</v>
      </c>
      <c r="F49" s="9">
        <f t="shared" si="4"/>
        <v>2087.1270000000004</v>
      </c>
    </row>
    <row r="50" spans="1:6" ht="15" customHeight="1">
      <c r="A50" s="8">
        <v>30</v>
      </c>
      <c r="B50" s="25" t="s">
        <v>48</v>
      </c>
      <c r="C50" s="49">
        <v>7510.65</v>
      </c>
      <c r="D50" s="11">
        <f t="shared" si="3"/>
        <v>9538.5255</v>
      </c>
      <c r="E50" s="50">
        <v>9538.5255</v>
      </c>
      <c r="F50" s="9">
        <f t="shared" si="4"/>
        <v>2027.8755</v>
      </c>
    </row>
    <row r="51" spans="1:6" ht="15" customHeight="1">
      <c r="A51" s="8">
        <v>31</v>
      </c>
      <c r="B51" s="25" t="s">
        <v>49</v>
      </c>
      <c r="C51" s="49">
        <v>9486.75</v>
      </c>
      <c r="D51" s="11">
        <f t="shared" si="3"/>
        <v>12048.1725</v>
      </c>
      <c r="E51" s="50">
        <v>12048.1725</v>
      </c>
      <c r="F51" s="9">
        <f t="shared" si="4"/>
        <v>2561.4225000000006</v>
      </c>
    </row>
    <row r="52" spans="1:6" ht="15" customHeight="1">
      <c r="A52" s="8">
        <v>32</v>
      </c>
      <c r="B52" s="25" t="s">
        <v>50</v>
      </c>
      <c r="C52" s="49">
        <v>10759.35</v>
      </c>
      <c r="D52" s="11">
        <f t="shared" si="3"/>
        <v>13664.3745</v>
      </c>
      <c r="E52" s="50">
        <v>13664.3745</v>
      </c>
      <c r="F52" s="9">
        <f t="shared" si="4"/>
        <v>2905.0244999999995</v>
      </c>
    </row>
    <row r="53" spans="1:6" ht="15" customHeight="1">
      <c r="A53" s="8">
        <v>33</v>
      </c>
      <c r="B53" s="25" t="s">
        <v>51</v>
      </c>
      <c r="C53" s="49">
        <v>9951.9</v>
      </c>
      <c r="D53" s="11">
        <f t="shared" si="3"/>
        <v>12638.913</v>
      </c>
      <c r="E53" s="50">
        <v>12638.913</v>
      </c>
      <c r="F53" s="9">
        <f t="shared" si="4"/>
        <v>2687.013000000001</v>
      </c>
    </row>
    <row r="54" spans="1:6" ht="15" customHeight="1">
      <c r="A54" s="8">
        <v>34</v>
      </c>
      <c r="B54" s="25" t="s">
        <v>52</v>
      </c>
      <c r="C54" s="49">
        <v>9486.75</v>
      </c>
      <c r="D54" s="11">
        <f t="shared" si="3"/>
        <v>12048.1725</v>
      </c>
      <c r="E54" s="50">
        <v>12048.1725</v>
      </c>
      <c r="F54" s="9">
        <f t="shared" si="4"/>
        <v>2561.4225000000006</v>
      </c>
    </row>
    <row r="55" spans="1:6" ht="15" customHeight="1">
      <c r="A55" s="8">
        <v>35</v>
      </c>
      <c r="B55" s="25" t="s">
        <v>53</v>
      </c>
      <c r="C55" s="49">
        <v>9965.55</v>
      </c>
      <c r="D55" s="11">
        <f t="shared" si="3"/>
        <v>12656.2485</v>
      </c>
      <c r="E55" s="50">
        <v>12656.2485</v>
      </c>
      <c r="F55" s="9">
        <f t="shared" si="4"/>
        <v>2690.6985000000004</v>
      </c>
    </row>
    <row r="56" spans="1:6" ht="15" customHeight="1">
      <c r="A56" s="8">
        <v>36</v>
      </c>
      <c r="B56" s="25" t="s">
        <v>54</v>
      </c>
      <c r="C56" s="49">
        <v>10615.5</v>
      </c>
      <c r="D56" s="11">
        <f t="shared" si="3"/>
        <v>13481.685</v>
      </c>
      <c r="E56" s="50">
        <v>13481.685</v>
      </c>
      <c r="F56" s="9">
        <f t="shared" si="4"/>
        <v>2866.1849999999995</v>
      </c>
    </row>
    <row r="57" spans="1:6" ht="15" customHeight="1">
      <c r="A57" s="8">
        <v>37</v>
      </c>
      <c r="B57" s="25" t="s">
        <v>55</v>
      </c>
      <c r="C57" s="49">
        <v>11739</v>
      </c>
      <c r="D57" s="11">
        <f t="shared" si="3"/>
        <v>14908.53</v>
      </c>
      <c r="E57" s="50">
        <v>14908.53</v>
      </c>
      <c r="F57" s="9">
        <f t="shared" si="4"/>
        <v>3169.5300000000007</v>
      </c>
    </row>
    <row r="58" spans="1:6" ht="18.75" customHeight="1">
      <c r="A58" s="8"/>
      <c r="B58" s="36" t="s">
        <v>209</v>
      </c>
      <c r="C58" s="37"/>
      <c r="D58" s="37"/>
      <c r="E58" s="38">
        <f>C58*20/100+C58</f>
        <v>0</v>
      </c>
      <c r="F58" s="9">
        <f t="shared" si="4"/>
        <v>0</v>
      </c>
    </row>
    <row r="59" spans="1:6" ht="15" customHeight="1">
      <c r="A59" s="8">
        <v>1</v>
      </c>
      <c r="B59" s="25" t="s">
        <v>56</v>
      </c>
      <c r="C59" s="42">
        <v>3691</v>
      </c>
      <c r="D59" s="11">
        <f>C59*27/100+C59</f>
        <v>4687.57</v>
      </c>
      <c r="E59" s="12">
        <v>4687.57</v>
      </c>
      <c r="F59" s="9">
        <f t="shared" si="4"/>
        <v>996.5699999999997</v>
      </c>
    </row>
    <row r="60" spans="1:6" ht="15" customHeight="1">
      <c r="A60" s="8">
        <v>2</v>
      </c>
      <c r="B60" s="25" t="s">
        <v>57</v>
      </c>
      <c r="C60" s="42">
        <v>4270</v>
      </c>
      <c r="D60" s="11">
        <f aca="true" t="shared" si="5" ref="D60:D90">C60*27/100+C60</f>
        <v>5422.9</v>
      </c>
      <c r="E60" s="12">
        <v>5422.9</v>
      </c>
      <c r="F60" s="9">
        <f t="shared" si="4"/>
        <v>1152.8999999999996</v>
      </c>
    </row>
    <row r="61" spans="1:6" ht="15" customHeight="1">
      <c r="A61" s="8">
        <v>3</v>
      </c>
      <c r="B61" s="25" t="s">
        <v>58</v>
      </c>
      <c r="C61" s="42">
        <v>4044</v>
      </c>
      <c r="D61" s="11">
        <f t="shared" si="5"/>
        <v>5135.88</v>
      </c>
      <c r="E61" s="12">
        <v>5135.88</v>
      </c>
      <c r="F61" s="9">
        <f t="shared" si="4"/>
        <v>1091.88</v>
      </c>
    </row>
    <row r="62" spans="1:6" ht="15" customHeight="1">
      <c r="A62" s="8">
        <v>4</v>
      </c>
      <c r="B62" s="25" t="s">
        <v>59</v>
      </c>
      <c r="C62" s="42">
        <v>3691</v>
      </c>
      <c r="D62" s="11">
        <f t="shared" si="5"/>
        <v>4687.57</v>
      </c>
      <c r="E62" s="12">
        <v>4687.57</v>
      </c>
      <c r="F62" s="9">
        <f t="shared" si="4"/>
        <v>996.5699999999997</v>
      </c>
    </row>
    <row r="63" spans="1:6" ht="15" customHeight="1">
      <c r="A63" s="8">
        <v>5</v>
      </c>
      <c r="B63" s="25" t="s">
        <v>60</v>
      </c>
      <c r="C63" s="42">
        <v>8633</v>
      </c>
      <c r="D63" s="11">
        <f t="shared" si="5"/>
        <v>10963.91</v>
      </c>
      <c r="E63" s="12">
        <v>10963.91</v>
      </c>
      <c r="F63" s="9">
        <f t="shared" si="4"/>
        <v>2330.91</v>
      </c>
    </row>
    <row r="64" spans="1:6" ht="15" customHeight="1">
      <c r="A64" s="8">
        <v>6</v>
      </c>
      <c r="B64" s="25" t="s">
        <v>61</v>
      </c>
      <c r="C64" s="42">
        <v>5784</v>
      </c>
      <c r="D64" s="11">
        <f t="shared" si="5"/>
        <v>7345.68</v>
      </c>
      <c r="E64" s="12">
        <v>7345.68</v>
      </c>
      <c r="F64" s="9">
        <f t="shared" si="4"/>
        <v>1561.6800000000003</v>
      </c>
    </row>
    <row r="65" spans="1:6" ht="15" customHeight="1">
      <c r="A65" s="8">
        <v>7</v>
      </c>
      <c r="B65" s="25" t="s">
        <v>171</v>
      </c>
      <c r="C65" s="42">
        <v>12180</v>
      </c>
      <c r="D65" s="11">
        <f t="shared" si="5"/>
        <v>15468.6</v>
      </c>
      <c r="E65" s="12">
        <v>15468.6</v>
      </c>
      <c r="F65" s="9">
        <f t="shared" si="4"/>
        <v>3288.6000000000004</v>
      </c>
    </row>
    <row r="66" spans="1:6" ht="15" customHeight="1">
      <c r="A66" s="8">
        <v>8</v>
      </c>
      <c r="B66" s="25" t="s">
        <v>172</v>
      </c>
      <c r="C66" s="42">
        <v>8526</v>
      </c>
      <c r="D66" s="11">
        <f t="shared" si="5"/>
        <v>10828.02</v>
      </c>
      <c r="E66" s="12">
        <v>10828.02</v>
      </c>
      <c r="F66" s="9">
        <f t="shared" si="4"/>
        <v>2302.0200000000004</v>
      </c>
    </row>
    <row r="67" spans="1:6" ht="15" customHeight="1">
      <c r="A67" s="8">
        <v>9</v>
      </c>
      <c r="B67" s="25" t="s">
        <v>173</v>
      </c>
      <c r="C67" s="42">
        <v>9287.25</v>
      </c>
      <c r="D67" s="11">
        <f t="shared" si="5"/>
        <v>11794.807499999999</v>
      </c>
      <c r="E67" s="12">
        <v>11794.807499999999</v>
      </c>
      <c r="F67" s="9">
        <f t="shared" si="4"/>
        <v>2507.557499999999</v>
      </c>
    </row>
    <row r="68" spans="1:6" ht="15" customHeight="1">
      <c r="A68" s="8">
        <v>10</v>
      </c>
      <c r="B68" s="25" t="s">
        <v>174</v>
      </c>
      <c r="C68" s="42">
        <v>6410.25</v>
      </c>
      <c r="D68" s="11">
        <f t="shared" si="5"/>
        <v>8141.0175</v>
      </c>
      <c r="E68" s="12">
        <v>8141.0175</v>
      </c>
      <c r="F68" s="9">
        <f t="shared" si="4"/>
        <v>1730.7675</v>
      </c>
    </row>
    <row r="69" spans="1:6" ht="15" customHeight="1">
      <c r="A69" s="8">
        <v>11</v>
      </c>
      <c r="B69" s="25" t="s">
        <v>62</v>
      </c>
      <c r="C69" s="42">
        <v>6409</v>
      </c>
      <c r="D69" s="11">
        <f t="shared" si="5"/>
        <v>8139.43</v>
      </c>
      <c r="E69" s="12">
        <v>8139.43</v>
      </c>
      <c r="F69" s="9">
        <f t="shared" si="4"/>
        <v>1730.4300000000003</v>
      </c>
    </row>
    <row r="70" spans="1:6" ht="15" customHeight="1">
      <c r="A70" s="8">
        <v>12</v>
      </c>
      <c r="B70" s="25" t="s">
        <v>63</v>
      </c>
      <c r="C70" s="42">
        <v>3623</v>
      </c>
      <c r="D70" s="11">
        <f t="shared" si="5"/>
        <v>4601.21</v>
      </c>
      <c r="E70" s="12">
        <v>4601.21</v>
      </c>
      <c r="F70" s="9">
        <f t="shared" si="4"/>
        <v>978.21</v>
      </c>
    </row>
    <row r="71" spans="1:6" ht="15" customHeight="1">
      <c r="A71" s="8">
        <v>13</v>
      </c>
      <c r="B71" s="25" t="s">
        <v>64</v>
      </c>
      <c r="C71" s="42">
        <v>3736</v>
      </c>
      <c r="D71" s="11">
        <f t="shared" si="5"/>
        <v>4744.72</v>
      </c>
      <c r="E71" s="12">
        <v>4744.72</v>
      </c>
      <c r="F71" s="9">
        <f t="shared" si="4"/>
        <v>1008.7200000000003</v>
      </c>
    </row>
    <row r="72" spans="1:6" ht="15" customHeight="1">
      <c r="A72" s="8">
        <v>14</v>
      </c>
      <c r="B72" s="25" t="s">
        <v>65</v>
      </c>
      <c r="C72" s="42">
        <v>4882</v>
      </c>
      <c r="D72" s="11">
        <f t="shared" si="5"/>
        <v>6200.14</v>
      </c>
      <c r="E72" s="12">
        <v>6200.14</v>
      </c>
      <c r="F72" s="9">
        <f t="shared" si="4"/>
        <v>1318.1400000000003</v>
      </c>
    </row>
    <row r="73" spans="1:6" ht="15" customHeight="1">
      <c r="A73" s="8">
        <v>15</v>
      </c>
      <c r="B73" s="25" t="s">
        <v>175</v>
      </c>
      <c r="C73" s="42">
        <v>9591.75</v>
      </c>
      <c r="D73" s="11">
        <f t="shared" si="5"/>
        <v>12181.5225</v>
      </c>
      <c r="E73" s="12">
        <v>12181.5225</v>
      </c>
      <c r="F73" s="9">
        <f t="shared" si="4"/>
        <v>2589.772499999999</v>
      </c>
    </row>
    <row r="74" spans="1:6" ht="15" customHeight="1">
      <c r="A74" s="8">
        <v>16</v>
      </c>
      <c r="B74" s="25" t="s">
        <v>66</v>
      </c>
      <c r="C74" s="42">
        <v>4946</v>
      </c>
      <c r="D74" s="11">
        <f t="shared" si="5"/>
        <v>6281.42</v>
      </c>
      <c r="E74" s="12">
        <v>6281.42</v>
      </c>
      <c r="F74" s="9">
        <f t="shared" si="4"/>
        <v>1335.42</v>
      </c>
    </row>
    <row r="75" spans="1:6" ht="15" customHeight="1">
      <c r="A75" s="8">
        <v>17</v>
      </c>
      <c r="B75" s="25" t="s">
        <v>67</v>
      </c>
      <c r="C75" s="42">
        <v>6184</v>
      </c>
      <c r="D75" s="11">
        <f t="shared" si="5"/>
        <v>7853.68</v>
      </c>
      <c r="E75" s="12">
        <v>7853.68</v>
      </c>
      <c r="F75" s="9">
        <f t="shared" si="4"/>
        <v>1669.6800000000003</v>
      </c>
    </row>
    <row r="76" spans="1:6" ht="15" customHeight="1">
      <c r="A76" s="8">
        <v>18</v>
      </c>
      <c r="B76" s="25" t="s">
        <v>68</v>
      </c>
      <c r="C76" s="42">
        <v>6748</v>
      </c>
      <c r="D76" s="11">
        <f t="shared" si="5"/>
        <v>8569.96</v>
      </c>
      <c r="E76" s="12">
        <v>8569.96</v>
      </c>
      <c r="F76" s="9">
        <f t="shared" si="4"/>
        <v>1821.9599999999991</v>
      </c>
    </row>
    <row r="77" spans="1:6" ht="15" customHeight="1">
      <c r="A77" s="8">
        <v>19</v>
      </c>
      <c r="B77" s="25" t="s">
        <v>69</v>
      </c>
      <c r="C77" s="42">
        <v>6114</v>
      </c>
      <c r="D77" s="11">
        <f t="shared" si="5"/>
        <v>7764.78</v>
      </c>
      <c r="E77" s="12">
        <v>7764.78</v>
      </c>
      <c r="F77" s="9">
        <f t="shared" si="4"/>
        <v>1650.7799999999997</v>
      </c>
    </row>
    <row r="78" spans="1:6" ht="15" customHeight="1">
      <c r="A78" s="8">
        <v>20</v>
      </c>
      <c r="B78" s="25" t="s">
        <v>70</v>
      </c>
      <c r="C78" s="42">
        <v>4832</v>
      </c>
      <c r="D78" s="11">
        <f t="shared" si="5"/>
        <v>6136.64</v>
      </c>
      <c r="E78" s="12">
        <v>6136.64</v>
      </c>
      <c r="F78" s="9">
        <f t="shared" si="4"/>
        <v>1304.6400000000003</v>
      </c>
    </row>
    <row r="79" spans="1:6" ht="15" customHeight="1">
      <c r="A79" s="8">
        <v>21</v>
      </c>
      <c r="B79" s="25" t="s">
        <v>71</v>
      </c>
      <c r="C79" s="42">
        <v>13509</v>
      </c>
      <c r="D79" s="11">
        <f t="shared" si="5"/>
        <v>17156.43</v>
      </c>
      <c r="E79" s="12">
        <v>17156.43</v>
      </c>
      <c r="F79" s="9">
        <f t="shared" si="4"/>
        <v>3647.4300000000003</v>
      </c>
    </row>
    <row r="80" spans="1:6" ht="15" customHeight="1">
      <c r="A80" s="8">
        <v>22</v>
      </c>
      <c r="B80" s="25" t="s">
        <v>72</v>
      </c>
      <c r="C80" s="42">
        <v>15762</v>
      </c>
      <c r="D80" s="11">
        <f t="shared" si="5"/>
        <v>20017.739999999998</v>
      </c>
      <c r="E80" s="12">
        <v>20017.739999999998</v>
      </c>
      <c r="F80" s="9">
        <f t="shared" si="4"/>
        <v>4255.739999999998</v>
      </c>
    </row>
    <row r="81" spans="1:6" ht="15" customHeight="1">
      <c r="A81" s="8">
        <v>23</v>
      </c>
      <c r="B81" s="25" t="s">
        <v>73</v>
      </c>
      <c r="C81" s="42">
        <v>8326</v>
      </c>
      <c r="D81" s="11">
        <f t="shared" si="5"/>
        <v>10574.02</v>
      </c>
      <c r="E81" s="12">
        <v>10574.02</v>
      </c>
      <c r="F81" s="9">
        <f t="shared" si="4"/>
        <v>2248.0200000000004</v>
      </c>
    </row>
    <row r="82" spans="1:6" ht="15" customHeight="1">
      <c r="A82" s="8">
        <v>24</v>
      </c>
      <c r="B82" s="25" t="s">
        <v>176</v>
      </c>
      <c r="C82" s="42">
        <v>2715</v>
      </c>
      <c r="D82" s="11">
        <f t="shared" si="5"/>
        <v>3448.05</v>
      </c>
      <c r="E82" s="12">
        <v>3448.05</v>
      </c>
      <c r="F82" s="9">
        <f t="shared" si="4"/>
        <v>733.0500000000002</v>
      </c>
    </row>
    <row r="83" spans="1:6" ht="15" customHeight="1">
      <c r="A83" s="8">
        <v>25</v>
      </c>
      <c r="B83" s="25" t="s">
        <v>74</v>
      </c>
      <c r="C83" s="42">
        <v>5235</v>
      </c>
      <c r="D83" s="11">
        <f t="shared" si="5"/>
        <v>6648.45</v>
      </c>
      <c r="E83" s="12">
        <v>6648.45</v>
      </c>
      <c r="F83" s="9">
        <f t="shared" si="4"/>
        <v>1413.4499999999998</v>
      </c>
    </row>
    <row r="84" spans="1:6" ht="15" customHeight="1">
      <c r="A84" s="8">
        <v>26</v>
      </c>
      <c r="B84" s="25" t="s">
        <v>75</v>
      </c>
      <c r="C84" s="42">
        <v>6748</v>
      </c>
      <c r="D84" s="11">
        <f t="shared" si="5"/>
        <v>8569.96</v>
      </c>
      <c r="E84" s="12">
        <v>8569.96</v>
      </c>
      <c r="F84" s="9">
        <f t="shared" si="4"/>
        <v>1821.9599999999991</v>
      </c>
    </row>
    <row r="85" spans="1:6" ht="15" customHeight="1">
      <c r="A85" s="8">
        <v>27</v>
      </c>
      <c r="B85" s="25" t="s">
        <v>76</v>
      </c>
      <c r="C85" s="42">
        <v>10805</v>
      </c>
      <c r="D85" s="11">
        <f t="shared" si="5"/>
        <v>13722.35</v>
      </c>
      <c r="E85" s="12">
        <v>13722.35</v>
      </c>
      <c r="F85" s="9">
        <f t="shared" si="4"/>
        <v>2917.3500000000004</v>
      </c>
    </row>
    <row r="86" spans="1:6" ht="15" customHeight="1">
      <c r="A86" s="8">
        <v>28</v>
      </c>
      <c r="B86" s="25" t="s">
        <v>77</v>
      </c>
      <c r="C86" s="42">
        <v>10928</v>
      </c>
      <c r="D86" s="11">
        <f t="shared" si="5"/>
        <v>13878.56</v>
      </c>
      <c r="E86" s="12">
        <v>13878.56</v>
      </c>
      <c r="F86" s="9">
        <f t="shared" si="4"/>
        <v>2950.5599999999995</v>
      </c>
    </row>
    <row r="87" spans="1:6" ht="15" customHeight="1">
      <c r="A87" s="8">
        <v>29</v>
      </c>
      <c r="B87" s="25" t="s">
        <v>78</v>
      </c>
      <c r="C87" s="42">
        <v>6332</v>
      </c>
      <c r="D87" s="11">
        <f t="shared" si="5"/>
        <v>8041.64</v>
      </c>
      <c r="E87" s="12">
        <v>8041.64</v>
      </c>
      <c r="F87" s="9">
        <f t="shared" si="4"/>
        <v>1709.6400000000003</v>
      </c>
    </row>
    <row r="88" spans="1:6" ht="15" customHeight="1">
      <c r="A88" s="8">
        <v>30</v>
      </c>
      <c r="B88" s="25" t="s">
        <v>177</v>
      </c>
      <c r="C88" s="42">
        <v>6166.12</v>
      </c>
      <c r="D88" s="11">
        <f t="shared" si="5"/>
        <v>7830.9724</v>
      </c>
      <c r="E88" s="12">
        <v>7830.9724</v>
      </c>
      <c r="F88" s="9">
        <f t="shared" si="4"/>
        <v>1664.8523999999998</v>
      </c>
    </row>
    <row r="89" spans="1:6" ht="15" customHeight="1">
      <c r="A89" s="8">
        <v>31</v>
      </c>
      <c r="B89" s="25" t="s">
        <v>79</v>
      </c>
      <c r="C89" s="42">
        <v>8100</v>
      </c>
      <c r="D89" s="11">
        <f t="shared" si="5"/>
        <v>10287</v>
      </c>
      <c r="E89" s="12">
        <v>10287</v>
      </c>
      <c r="F89" s="9">
        <f t="shared" si="4"/>
        <v>2187</v>
      </c>
    </row>
    <row r="90" spans="1:6" ht="15" customHeight="1">
      <c r="A90" s="8">
        <v>32</v>
      </c>
      <c r="B90" s="25" t="s">
        <v>80</v>
      </c>
      <c r="C90" s="42">
        <v>8100</v>
      </c>
      <c r="D90" s="11">
        <f t="shared" si="5"/>
        <v>10287</v>
      </c>
      <c r="E90" s="12">
        <v>10287</v>
      </c>
      <c r="F90" s="9">
        <f t="shared" si="4"/>
        <v>2187</v>
      </c>
    </row>
    <row r="91" spans="1:6" ht="16.5" customHeight="1">
      <c r="A91" s="8"/>
      <c r="B91" s="36" t="s">
        <v>210</v>
      </c>
      <c r="C91" s="37"/>
      <c r="D91" s="37"/>
      <c r="E91" s="38">
        <f>C91*20/100+C91</f>
        <v>0</v>
      </c>
      <c r="F91" s="9">
        <f aca="true" t="shared" si="6" ref="F91:F114">E91-C91</f>
        <v>0</v>
      </c>
    </row>
    <row r="92" spans="1:6" ht="15" customHeight="1">
      <c r="A92" s="8">
        <v>1</v>
      </c>
      <c r="B92" s="25" t="s">
        <v>81</v>
      </c>
      <c r="C92" s="42">
        <v>7157.85</v>
      </c>
      <c r="D92" s="11">
        <f>C92*27/100+C92</f>
        <v>9090.469500000001</v>
      </c>
      <c r="E92" s="12">
        <v>9090.469500000001</v>
      </c>
      <c r="F92" s="9">
        <f t="shared" si="6"/>
        <v>1932.6195000000007</v>
      </c>
    </row>
    <row r="93" spans="1:6" ht="15" customHeight="1">
      <c r="A93" s="8">
        <v>2</v>
      </c>
      <c r="B93" s="25" t="s">
        <v>82</v>
      </c>
      <c r="C93" s="42">
        <v>7583.1</v>
      </c>
      <c r="D93" s="11">
        <f aca="true" t="shared" si="7" ref="D93:D136">C93*27/100+C93</f>
        <v>9630.537</v>
      </c>
      <c r="E93" s="12">
        <v>9630.537</v>
      </c>
      <c r="F93" s="9">
        <f t="shared" si="6"/>
        <v>2047.437</v>
      </c>
    </row>
    <row r="94" spans="1:6" ht="15" customHeight="1">
      <c r="A94" s="8">
        <v>3</v>
      </c>
      <c r="B94" s="25" t="s">
        <v>83</v>
      </c>
      <c r="C94" s="42">
        <v>11311.65</v>
      </c>
      <c r="D94" s="11">
        <f t="shared" si="7"/>
        <v>14365.7955</v>
      </c>
      <c r="E94" s="12">
        <v>14365.7955</v>
      </c>
      <c r="F94" s="9">
        <f t="shared" si="6"/>
        <v>3054.1455000000005</v>
      </c>
    </row>
    <row r="95" spans="1:6" ht="15" customHeight="1">
      <c r="A95" s="8">
        <v>4</v>
      </c>
      <c r="B95" s="25" t="s">
        <v>84</v>
      </c>
      <c r="C95" s="42">
        <v>9360.23</v>
      </c>
      <c r="D95" s="11">
        <f t="shared" si="7"/>
        <v>11887.4921</v>
      </c>
      <c r="E95" s="12">
        <v>11887.4921</v>
      </c>
      <c r="F95" s="9">
        <f t="shared" si="6"/>
        <v>2527.2621</v>
      </c>
    </row>
    <row r="96" spans="1:6" ht="15" customHeight="1">
      <c r="A96" s="8">
        <v>5</v>
      </c>
      <c r="B96" s="25" t="s">
        <v>85</v>
      </c>
      <c r="C96" s="42">
        <v>6208.65</v>
      </c>
      <c r="D96" s="11">
        <f t="shared" si="7"/>
        <v>7884.9855</v>
      </c>
      <c r="E96" s="12">
        <v>7884.9855</v>
      </c>
      <c r="F96" s="9">
        <f t="shared" si="6"/>
        <v>1676.3355000000001</v>
      </c>
    </row>
    <row r="97" spans="1:6" ht="15" customHeight="1">
      <c r="A97" s="8">
        <v>6</v>
      </c>
      <c r="B97" s="25" t="s">
        <v>86</v>
      </c>
      <c r="C97" s="42">
        <v>9690.98</v>
      </c>
      <c r="D97" s="11">
        <f t="shared" si="7"/>
        <v>12307.5446</v>
      </c>
      <c r="E97" s="12">
        <v>12307.5446</v>
      </c>
      <c r="F97" s="9">
        <f t="shared" si="6"/>
        <v>2616.5645999999997</v>
      </c>
    </row>
    <row r="98" spans="1:6" ht="15" customHeight="1">
      <c r="A98" s="8">
        <v>7</v>
      </c>
      <c r="B98" s="25" t="s">
        <v>87</v>
      </c>
      <c r="C98" s="42">
        <v>11675.48</v>
      </c>
      <c r="D98" s="11">
        <f t="shared" si="7"/>
        <v>14827.8596</v>
      </c>
      <c r="E98" s="12">
        <v>14827.8596</v>
      </c>
      <c r="F98" s="9">
        <f t="shared" si="6"/>
        <v>3152.3796</v>
      </c>
    </row>
    <row r="99" spans="1:6" ht="15" customHeight="1">
      <c r="A99" s="8">
        <v>8</v>
      </c>
      <c r="B99" s="25" t="s">
        <v>88</v>
      </c>
      <c r="C99" s="42">
        <v>10955.54</v>
      </c>
      <c r="D99" s="11">
        <f t="shared" si="7"/>
        <v>13913.535800000001</v>
      </c>
      <c r="E99" s="12">
        <v>13913.535800000001</v>
      </c>
      <c r="F99" s="9">
        <f t="shared" si="6"/>
        <v>2957.9958000000006</v>
      </c>
    </row>
    <row r="100" spans="1:6" ht="15" customHeight="1">
      <c r="A100" s="8">
        <v>9</v>
      </c>
      <c r="B100" s="25" t="s">
        <v>89</v>
      </c>
      <c r="C100" s="42">
        <v>12474</v>
      </c>
      <c r="D100" s="11">
        <f t="shared" si="7"/>
        <v>15841.98</v>
      </c>
      <c r="E100" s="12">
        <v>15841.98</v>
      </c>
      <c r="F100" s="9">
        <f t="shared" si="6"/>
        <v>3367.9799999999996</v>
      </c>
    </row>
    <row r="101" spans="1:6" ht="15" customHeight="1">
      <c r="A101" s="8">
        <v>10</v>
      </c>
      <c r="B101" s="25" t="s">
        <v>90</v>
      </c>
      <c r="C101" s="42">
        <v>9655.7</v>
      </c>
      <c r="D101" s="11">
        <f t="shared" si="7"/>
        <v>12262.739000000001</v>
      </c>
      <c r="E101" s="12">
        <v>12262.739000000001</v>
      </c>
      <c r="F101" s="9">
        <f t="shared" si="6"/>
        <v>2607.0390000000007</v>
      </c>
    </row>
    <row r="102" spans="1:6" ht="15" customHeight="1">
      <c r="A102" s="8">
        <v>11</v>
      </c>
      <c r="B102" s="25" t="s">
        <v>91</v>
      </c>
      <c r="C102" s="42">
        <v>11985.28</v>
      </c>
      <c r="D102" s="11">
        <f t="shared" si="7"/>
        <v>15221.3056</v>
      </c>
      <c r="E102" s="12">
        <v>15221.3056</v>
      </c>
      <c r="F102" s="9">
        <f t="shared" si="6"/>
        <v>3236.025599999999</v>
      </c>
    </row>
    <row r="103" spans="1:6" ht="15" customHeight="1">
      <c r="A103" s="8">
        <v>12</v>
      </c>
      <c r="B103" s="25" t="s">
        <v>92</v>
      </c>
      <c r="C103" s="42">
        <v>10201.43</v>
      </c>
      <c r="D103" s="11">
        <f t="shared" si="7"/>
        <v>12955.8161</v>
      </c>
      <c r="E103" s="12">
        <v>12955.8161</v>
      </c>
      <c r="F103" s="9">
        <f t="shared" si="6"/>
        <v>2754.3860999999997</v>
      </c>
    </row>
    <row r="104" spans="1:6" ht="15" customHeight="1">
      <c r="A104" s="8">
        <v>13</v>
      </c>
      <c r="B104" s="25" t="s">
        <v>93</v>
      </c>
      <c r="C104" s="42">
        <v>3760.63</v>
      </c>
      <c r="D104" s="11">
        <f t="shared" si="7"/>
        <v>4776.0001</v>
      </c>
      <c r="E104" s="12">
        <v>4776.0001</v>
      </c>
      <c r="F104" s="9">
        <f t="shared" si="6"/>
        <v>1015.3701000000001</v>
      </c>
    </row>
    <row r="105" spans="1:6" ht="15" customHeight="1">
      <c r="A105" s="8">
        <v>14</v>
      </c>
      <c r="B105" s="25" t="s">
        <v>94</v>
      </c>
      <c r="C105" s="42">
        <v>5229.16</v>
      </c>
      <c r="D105" s="11">
        <f t="shared" si="7"/>
        <v>6641.0332</v>
      </c>
      <c r="E105" s="12">
        <v>6641.0332</v>
      </c>
      <c r="F105" s="9">
        <f t="shared" si="6"/>
        <v>1411.8732</v>
      </c>
    </row>
    <row r="106" spans="1:6" ht="15" customHeight="1">
      <c r="A106" s="8">
        <v>15</v>
      </c>
      <c r="B106" s="25" t="s">
        <v>95</v>
      </c>
      <c r="C106" s="42">
        <v>4165.25</v>
      </c>
      <c r="D106" s="11">
        <f t="shared" si="7"/>
        <v>5289.8675</v>
      </c>
      <c r="E106" s="12">
        <v>5289.8675</v>
      </c>
      <c r="F106" s="9">
        <f t="shared" si="6"/>
        <v>1124.6175000000003</v>
      </c>
    </row>
    <row r="107" spans="1:6" ht="15" customHeight="1">
      <c r="A107" s="8">
        <v>16</v>
      </c>
      <c r="B107" s="25" t="s">
        <v>96</v>
      </c>
      <c r="C107" s="42">
        <v>5273.1</v>
      </c>
      <c r="D107" s="11">
        <f t="shared" si="7"/>
        <v>6696.837</v>
      </c>
      <c r="E107" s="12">
        <v>6696.837</v>
      </c>
      <c r="F107" s="9">
        <f t="shared" si="6"/>
        <v>1423.737</v>
      </c>
    </row>
    <row r="108" spans="1:6" ht="15" customHeight="1">
      <c r="A108" s="8">
        <v>17</v>
      </c>
      <c r="B108" s="25" t="s">
        <v>97</v>
      </c>
      <c r="C108" s="42">
        <v>4644.83</v>
      </c>
      <c r="D108" s="11">
        <f t="shared" si="7"/>
        <v>5898.9341</v>
      </c>
      <c r="E108" s="12">
        <v>5898.9341</v>
      </c>
      <c r="F108" s="9">
        <f t="shared" si="6"/>
        <v>1254.1041000000005</v>
      </c>
    </row>
    <row r="109" spans="1:6" ht="15" customHeight="1">
      <c r="A109" s="8">
        <v>18</v>
      </c>
      <c r="B109" s="25" t="s">
        <v>98</v>
      </c>
      <c r="C109" s="42">
        <v>4729.73</v>
      </c>
      <c r="D109" s="11">
        <f t="shared" si="7"/>
        <v>6006.7571</v>
      </c>
      <c r="E109" s="12">
        <v>6006.7571</v>
      </c>
      <c r="F109" s="9">
        <f t="shared" si="6"/>
        <v>1277.0271000000002</v>
      </c>
    </row>
    <row r="110" spans="1:6" ht="15" customHeight="1">
      <c r="A110" s="8">
        <v>19</v>
      </c>
      <c r="B110" s="25" t="s">
        <v>99</v>
      </c>
      <c r="C110" s="42">
        <v>12116.48</v>
      </c>
      <c r="D110" s="11">
        <f t="shared" si="7"/>
        <v>15387.9296</v>
      </c>
      <c r="E110" s="12">
        <v>15387.9296</v>
      </c>
      <c r="F110" s="9">
        <f t="shared" si="6"/>
        <v>3271.4496</v>
      </c>
    </row>
    <row r="111" spans="1:6" ht="15" customHeight="1">
      <c r="A111" s="8">
        <v>20</v>
      </c>
      <c r="B111" s="25" t="s">
        <v>100</v>
      </c>
      <c r="C111" s="42">
        <v>6648.08</v>
      </c>
      <c r="D111" s="11">
        <f t="shared" si="7"/>
        <v>8443.0616</v>
      </c>
      <c r="E111" s="12">
        <v>8443.0616</v>
      </c>
      <c r="F111" s="9">
        <f t="shared" si="6"/>
        <v>1794.981600000001</v>
      </c>
    </row>
    <row r="112" spans="1:6" ht="15" customHeight="1">
      <c r="A112" s="8">
        <v>21</v>
      </c>
      <c r="B112" s="25" t="s">
        <v>101</v>
      </c>
      <c r="C112" s="42">
        <v>20936.48</v>
      </c>
      <c r="D112" s="11">
        <f t="shared" si="7"/>
        <v>26589.329599999997</v>
      </c>
      <c r="E112" s="12">
        <v>26589.329599999997</v>
      </c>
      <c r="F112" s="9">
        <f t="shared" si="6"/>
        <v>5652.849599999998</v>
      </c>
    </row>
    <row r="113" spans="1:6" ht="15" customHeight="1">
      <c r="A113" s="8">
        <v>22</v>
      </c>
      <c r="B113" s="25" t="s">
        <v>102</v>
      </c>
      <c r="C113" s="42">
        <v>7756.09</v>
      </c>
      <c r="D113" s="11">
        <f t="shared" si="7"/>
        <v>9850.2343</v>
      </c>
      <c r="E113" s="12">
        <v>9850.2343</v>
      </c>
      <c r="F113" s="9">
        <f t="shared" si="6"/>
        <v>2094.1443</v>
      </c>
    </row>
    <row r="114" spans="1:6" ht="15" customHeight="1">
      <c r="A114" s="8">
        <v>23</v>
      </c>
      <c r="B114" s="25" t="s">
        <v>103</v>
      </c>
      <c r="C114" s="42">
        <v>9498.3</v>
      </c>
      <c r="D114" s="11">
        <f t="shared" si="7"/>
        <v>12062.840999999999</v>
      </c>
      <c r="E114" s="12">
        <v>12062.840999999999</v>
      </c>
      <c r="F114" s="9">
        <f t="shared" si="6"/>
        <v>2564.5409999999993</v>
      </c>
    </row>
    <row r="115" spans="1:6" ht="15" customHeight="1">
      <c r="A115" s="8">
        <v>24</v>
      </c>
      <c r="B115" s="25" t="s">
        <v>104</v>
      </c>
      <c r="C115" s="42">
        <v>11198.25</v>
      </c>
      <c r="D115" s="11">
        <f t="shared" si="7"/>
        <v>14221.7775</v>
      </c>
      <c r="E115" s="12">
        <v>14221.7775</v>
      </c>
      <c r="F115" s="9">
        <f aca="true" t="shared" si="8" ref="F115:F150">E115-C115</f>
        <v>3023.5275</v>
      </c>
    </row>
    <row r="116" spans="1:6" ht="15" customHeight="1">
      <c r="A116" s="8">
        <v>25</v>
      </c>
      <c r="B116" s="25" t="s">
        <v>105</v>
      </c>
      <c r="C116" s="42">
        <v>13182.75</v>
      </c>
      <c r="D116" s="11">
        <f t="shared" si="7"/>
        <v>16742.0925</v>
      </c>
      <c r="E116" s="12">
        <v>16742.0925</v>
      </c>
      <c r="F116" s="9">
        <f t="shared" si="8"/>
        <v>3559.342499999999</v>
      </c>
    </row>
    <row r="117" spans="1:6" ht="15" customHeight="1">
      <c r="A117" s="8">
        <v>26</v>
      </c>
      <c r="B117" s="25" t="s">
        <v>106</v>
      </c>
      <c r="C117" s="42">
        <v>14033.25</v>
      </c>
      <c r="D117" s="11">
        <f t="shared" si="7"/>
        <v>17822.2275</v>
      </c>
      <c r="E117" s="12">
        <v>17822.2275</v>
      </c>
      <c r="F117" s="9">
        <f t="shared" si="8"/>
        <v>3788.977500000001</v>
      </c>
    </row>
    <row r="118" spans="1:6" ht="15" customHeight="1">
      <c r="A118" s="8">
        <v>27</v>
      </c>
      <c r="B118" s="25" t="s">
        <v>107</v>
      </c>
      <c r="C118" s="42">
        <v>8147.48</v>
      </c>
      <c r="D118" s="11">
        <f t="shared" si="7"/>
        <v>10347.299599999998</v>
      </c>
      <c r="E118" s="12">
        <v>10347.299599999998</v>
      </c>
      <c r="F118" s="9">
        <f t="shared" si="8"/>
        <v>2199.819599999999</v>
      </c>
    </row>
    <row r="119" spans="1:6" ht="15" customHeight="1">
      <c r="A119" s="8">
        <v>28</v>
      </c>
      <c r="B119" s="25" t="s">
        <v>108</v>
      </c>
      <c r="C119" s="42">
        <v>8808.98</v>
      </c>
      <c r="D119" s="11">
        <f t="shared" si="7"/>
        <v>11187.4046</v>
      </c>
      <c r="E119" s="12">
        <v>11187.4046</v>
      </c>
      <c r="F119" s="9">
        <f t="shared" si="8"/>
        <v>2378.4246000000003</v>
      </c>
    </row>
    <row r="120" spans="1:6" ht="15" customHeight="1">
      <c r="A120" s="8">
        <v>29</v>
      </c>
      <c r="B120" s="25" t="s">
        <v>109</v>
      </c>
      <c r="C120" s="42">
        <v>11259.83</v>
      </c>
      <c r="D120" s="11">
        <f t="shared" si="7"/>
        <v>14299.9841</v>
      </c>
      <c r="E120" s="12">
        <v>14299.9841</v>
      </c>
      <c r="F120" s="9">
        <f t="shared" si="8"/>
        <v>3040.1540999999997</v>
      </c>
    </row>
    <row r="121" spans="1:6" ht="15" customHeight="1">
      <c r="A121" s="8">
        <v>30</v>
      </c>
      <c r="B121" s="25" t="s">
        <v>110</v>
      </c>
      <c r="C121" s="42">
        <v>7747.27</v>
      </c>
      <c r="D121" s="11">
        <f t="shared" si="7"/>
        <v>9839.0329</v>
      </c>
      <c r="E121" s="12">
        <v>9839.0329</v>
      </c>
      <c r="F121" s="9">
        <f t="shared" si="8"/>
        <v>2091.7628999999997</v>
      </c>
    </row>
    <row r="122" spans="1:6" ht="15" customHeight="1">
      <c r="A122" s="8">
        <v>31</v>
      </c>
      <c r="B122" s="25" t="s">
        <v>111</v>
      </c>
      <c r="C122" s="42">
        <v>9964.4</v>
      </c>
      <c r="D122" s="11">
        <f t="shared" si="7"/>
        <v>12654.788</v>
      </c>
      <c r="E122" s="12">
        <v>12654.788</v>
      </c>
      <c r="F122" s="9">
        <f t="shared" si="8"/>
        <v>2690.388000000001</v>
      </c>
    </row>
    <row r="123" spans="1:6" ht="15" customHeight="1">
      <c r="A123" s="8">
        <v>32</v>
      </c>
      <c r="B123" s="25" t="s">
        <v>112</v>
      </c>
      <c r="C123" s="42">
        <v>8664.55</v>
      </c>
      <c r="D123" s="11">
        <f t="shared" si="7"/>
        <v>11003.9785</v>
      </c>
      <c r="E123" s="12">
        <v>11003.9785</v>
      </c>
      <c r="F123" s="9">
        <f t="shared" si="8"/>
        <v>2339.4285</v>
      </c>
    </row>
    <row r="124" spans="1:6" ht="15" customHeight="1">
      <c r="A124" s="8">
        <v>33</v>
      </c>
      <c r="B124" s="25" t="s">
        <v>113</v>
      </c>
      <c r="C124" s="42">
        <v>9964.4</v>
      </c>
      <c r="D124" s="11">
        <f t="shared" si="7"/>
        <v>12654.788</v>
      </c>
      <c r="E124" s="12">
        <v>12654.788</v>
      </c>
      <c r="F124" s="9">
        <f t="shared" si="8"/>
        <v>2690.388000000001</v>
      </c>
    </row>
    <row r="125" spans="1:6" ht="15" customHeight="1">
      <c r="A125" s="8">
        <v>34</v>
      </c>
      <c r="B125" s="25" t="s">
        <v>114</v>
      </c>
      <c r="C125" s="42">
        <v>7866.6</v>
      </c>
      <c r="D125" s="11">
        <f t="shared" si="7"/>
        <v>9990.582</v>
      </c>
      <c r="E125" s="12">
        <v>9990.582</v>
      </c>
      <c r="F125" s="9">
        <f t="shared" si="8"/>
        <v>2123.982</v>
      </c>
    </row>
    <row r="126" spans="1:6" ht="15" customHeight="1">
      <c r="A126" s="8">
        <v>35</v>
      </c>
      <c r="B126" s="25" t="s">
        <v>115</v>
      </c>
      <c r="C126" s="42">
        <v>10106.25</v>
      </c>
      <c r="D126" s="11">
        <f t="shared" si="7"/>
        <v>12834.9375</v>
      </c>
      <c r="E126" s="12">
        <v>12834.9375</v>
      </c>
      <c r="F126" s="9">
        <f t="shared" si="8"/>
        <v>2728.6875</v>
      </c>
    </row>
    <row r="127" spans="1:6" ht="15" customHeight="1">
      <c r="A127" s="8">
        <v>36</v>
      </c>
      <c r="B127" s="25" t="s">
        <v>116</v>
      </c>
      <c r="C127" s="42">
        <v>10234.51</v>
      </c>
      <c r="D127" s="11">
        <f t="shared" si="7"/>
        <v>12997.8277</v>
      </c>
      <c r="E127" s="12">
        <v>12997.8277</v>
      </c>
      <c r="F127" s="9">
        <f t="shared" si="8"/>
        <v>2763.3176999999996</v>
      </c>
    </row>
    <row r="128" spans="1:6" ht="15" customHeight="1">
      <c r="A128" s="8">
        <v>37</v>
      </c>
      <c r="B128" s="25" t="s">
        <v>117</v>
      </c>
      <c r="C128" s="42">
        <v>10234.51</v>
      </c>
      <c r="D128" s="11">
        <f t="shared" si="7"/>
        <v>12997.8277</v>
      </c>
      <c r="E128" s="12">
        <v>12997.8277</v>
      </c>
      <c r="F128" s="9">
        <f t="shared" si="8"/>
        <v>2763.3176999999996</v>
      </c>
    </row>
    <row r="129" spans="1:6" ht="15" customHeight="1">
      <c r="A129" s="8">
        <v>38</v>
      </c>
      <c r="B129" s="25" t="s">
        <v>118</v>
      </c>
      <c r="C129" s="42">
        <v>11134.15</v>
      </c>
      <c r="D129" s="11">
        <f t="shared" si="7"/>
        <v>14140.370499999999</v>
      </c>
      <c r="E129" s="12">
        <v>14140.370499999999</v>
      </c>
      <c r="F129" s="9">
        <f t="shared" si="8"/>
        <v>3006.2204999999994</v>
      </c>
    </row>
    <row r="130" spans="1:6" ht="15" customHeight="1">
      <c r="A130" s="8">
        <v>39</v>
      </c>
      <c r="B130" s="25" t="s">
        <v>178</v>
      </c>
      <c r="C130" s="42">
        <v>19527.48</v>
      </c>
      <c r="D130" s="11">
        <f t="shared" si="7"/>
        <v>24799.899599999997</v>
      </c>
      <c r="E130" s="12">
        <v>24799.899599999997</v>
      </c>
      <c r="F130" s="9">
        <f t="shared" si="8"/>
        <v>5272.419599999997</v>
      </c>
    </row>
    <row r="131" spans="1:6" ht="15" customHeight="1">
      <c r="A131" s="8">
        <v>40</v>
      </c>
      <c r="B131" s="25" t="s">
        <v>119</v>
      </c>
      <c r="C131" s="42">
        <v>11234.48</v>
      </c>
      <c r="D131" s="11">
        <f t="shared" si="7"/>
        <v>14267.7896</v>
      </c>
      <c r="E131" s="12">
        <v>14267.7896</v>
      </c>
      <c r="F131" s="9">
        <f t="shared" si="8"/>
        <v>3033.3096000000005</v>
      </c>
    </row>
    <row r="132" spans="1:6" ht="15" customHeight="1">
      <c r="A132" s="8">
        <v>41</v>
      </c>
      <c r="B132" s="25" t="s">
        <v>120</v>
      </c>
      <c r="C132" s="42">
        <v>9558.68</v>
      </c>
      <c r="D132" s="11">
        <f t="shared" si="7"/>
        <v>12139.5236</v>
      </c>
      <c r="E132" s="12">
        <v>12139.5236</v>
      </c>
      <c r="F132" s="9">
        <f t="shared" si="8"/>
        <v>2580.8436</v>
      </c>
    </row>
    <row r="133" spans="1:6" ht="15" customHeight="1">
      <c r="A133" s="8">
        <v>42</v>
      </c>
      <c r="B133" s="25" t="s">
        <v>121</v>
      </c>
      <c r="C133" s="42">
        <v>11673.27</v>
      </c>
      <c r="D133" s="11">
        <f t="shared" si="7"/>
        <v>14825.0529</v>
      </c>
      <c r="E133" s="12">
        <v>14825.0529</v>
      </c>
      <c r="F133" s="9">
        <f t="shared" si="8"/>
        <v>3151.7829</v>
      </c>
    </row>
    <row r="134" spans="1:6" ht="15" customHeight="1">
      <c r="A134" s="8">
        <v>43</v>
      </c>
      <c r="B134" s="25" t="s">
        <v>122</v>
      </c>
      <c r="C134" s="42">
        <v>10426.34</v>
      </c>
      <c r="D134" s="11">
        <f t="shared" si="7"/>
        <v>13241.4518</v>
      </c>
      <c r="E134" s="12">
        <v>13241.4518</v>
      </c>
      <c r="F134" s="9">
        <f t="shared" si="8"/>
        <v>2815.1118000000006</v>
      </c>
    </row>
    <row r="135" spans="1:6" ht="15" customHeight="1">
      <c r="A135" s="8">
        <v>44</v>
      </c>
      <c r="B135" s="25" t="s">
        <v>123</v>
      </c>
      <c r="C135" s="42">
        <v>10352.48</v>
      </c>
      <c r="D135" s="11">
        <f t="shared" si="7"/>
        <v>13147.649599999999</v>
      </c>
      <c r="E135" s="12">
        <v>13147.649599999999</v>
      </c>
      <c r="F135" s="9">
        <f t="shared" si="8"/>
        <v>2795.1695999999993</v>
      </c>
    </row>
    <row r="136" spans="1:6" ht="15" customHeight="1">
      <c r="A136" s="8">
        <v>45</v>
      </c>
      <c r="B136" s="25" t="s">
        <v>124</v>
      </c>
      <c r="C136" s="42">
        <v>9360.23</v>
      </c>
      <c r="D136" s="11">
        <f t="shared" si="7"/>
        <v>11887.4921</v>
      </c>
      <c r="E136" s="12">
        <v>11887.4921</v>
      </c>
      <c r="F136" s="9">
        <f t="shared" si="8"/>
        <v>2527.2621</v>
      </c>
    </row>
    <row r="137" spans="1:6" ht="8.25" customHeight="1">
      <c r="A137" s="8"/>
      <c r="B137" s="13"/>
      <c r="C137" s="42"/>
      <c r="D137" s="11"/>
      <c r="E137" s="12">
        <f>C137*20/100+C137</f>
        <v>0</v>
      </c>
      <c r="F137" s="9">
        <f t="shared" si="8"/>
        <v>0</v>
      </c>
    </row>
    <row r="138" spans="1:6" ht="15" customHeight="1">
      <c r="A138" s="8"/>
      <c r="B138" s="36" t="s">
        <v>211</v>
      </c>
      <c r="C138" s="37"/>
      <c r="D138" s="37"/>
      <c r="E138" s="38">
        <f>C138*20/100+C138</f>
        <v>0</v>
      </c>
      <c r="F138" s="9">
        <f t="shared" si="8"/>
        <v>0</v>
      </c>
    </row>
    <row r="139" spans="1:6" ht="15" customHeight="1">
      <c r="A139" s="8">
        <v>1</v>
      </c>
      <c r="B139" s="25" t="s">
        <v>125</v>
      </c>
      <c r="C139" s="42">
        <v>2679.5</v>
      </c>
      <c r="D139" s="11">
        <f>C139*22/100+C139</f>
        <v>3268.99</v>
      </c>
      <c r="E139" s="12">
        <v>3268.99</v>
      </c>
      <c r="F139" s="9">
        <f t="shared" si="8"/>
        <v>589.4899999999998</v>
      </c>
    </row>
    <row r="140" spans="1:6" ht="15" customHeight="1">
      <c r="A140" s="8">
        <v>2</v>
      </c>
      <c r="B140" s="25" t="s">
        <v>126</v>
      </c>
      <c r="C140" s="42">
        <v>4007.75</v>
      </c>
      <c r="D140" s="11">
        <f aca="true" t="shared" si="9" ref="D140:D149">C140*22/100+C140</f>
        <v>4889.455</v>
      </c>
      <c r="E140" s="12">
        <v>4889.455</v>
      </c>
      <c r="F140" s="9">
        <f t="shared" si="8"/>
        <v>881.7049999999999</v>
      </c>
    </row>
    <row r="141" spans="1:6" ht="15" customHeight="1">
      <c r="A141" s="8">
        <v>3</v>
      </c>
      <c r="B141" s="25" t="s">
        <v>127</v>
      </c>
      <c r="C141" s="42">
        <v>3616.75</v>
      </c>
      <c r="D141" s="11">
        <f t="shared" si="9"/>
        <v>4412.4349999999995</v>
      </c>
      <c r="E141" s="12">
        <v>4412.4349999999995</v>
      </c>
      <c r="F141" s="9">
        <f t="shared" si="8"/>
        <v>795.6849999999995</v>
      </c>
    </row>
    <row r="142" spans="1:6" ht="15" customHeight="1">
      <c r="A142" s="8">
        <v>4</v>
      </c>
      <c r="B142" s="25" t="s">
        <v>128</v>
      </c>
      <c r="C142" s="42">
        <v>4186</v>
      </c>
      <c r="D142" s="11">
        <f t="shared" si="9"/>
        <v>5106.92</v>
      </c>
      <c r="E142" s="12">
        <v>5106.92</v>
      </c>
      <c r="F142" s="9">
        <f t="shared" si="8"/>
        <v>920.9200000000001</v>
      </c>
    </row>
    <row r="143" spans="1:6" ht="15" customHeight="1">
      <c r="A143" s="8">
        <v>5</v>
      </c>
      <c r="B143" s="25" t="s">
        <v>179</v>
      </c>
      <c r="C143" s="42">
        <v>34845</v>
      </c>
      <c r="D143" s="11">
        <f t="shared" si="9"/>
        <v>42510.9</v>
      </c>
      <c r="E143" s="12">
        <v>42510.9</v>
      </c>
      <c r="F143" s="9">
        <f t="shared" si="8"/>
        <v>7665.9000000000015</v>
      </c>
    </row>
    <row r="144" spans="1:6" ht="15" customHeight="1">
      <c r="A144" s="8">
        <v>6</v>
      </c>
      <c r="B144" s="25" t="s">
        <v>129</v>
      </c>
      <c r="C144" s="42">
        <v>2656.5</v>
      </c>
      <c r="D144" s="11">
        <f t="shared" si="9"/>
        <v>3240.93</v>
      </c>
      <c r="E144" s="12">
        <v>3240.93</v>
      </c>
      <c r="F144" s="9">
        <f t="shared" si="8"/>
        <v>584.4299999999998</v>
      </c>
    </row>
    <row r="145" spans="1:6" ht="15" customHeight="1">
      <c r="A145" s="8">
        <v>7</v>
      </c>
      <c r="B145" s="25" t="s">
        <v>130</v>
      </c>
      <c r="C145" s="42">
        <v>3064.75</v>
      </c>
      <c r="D145" s="11">
        <f t="shared" si="9"/>
        <v>3738.995</v>
      </c>
      <c r="E145" s="12">
        <v>3738.995</v>
      </c>
      <c r="F145" s="9">
        <f t="shared" si="8"/>
        <v>674.2449999999999</v>
      </c>
    </row>
    <row r="146" spans="1:6" ht="15" customHeight="1">
      <c r="A146" s="8">
        <v>8</v>
      </c>
      <c r="B146" s="25" t="s">
        <v>131</v>
      </c>
      <c r="C146" s="42">
        <v>4260.75</v>
      </c>
      <c r="D146" s="11">
        <f t="shared" si="9"/>
        <v>5198.115</v>
      </c>
      <c r="E146" s="12">
        <v>5198.115</v>
      </c>
      <c r="F146" s="9">
        <f t="shared" si="8"/>
        <v>937.3649999999998</v>
      </c>
    </row>
    <row r="147" spans="1:6" ht="15" customHeight="1">
      <c r="A147" s="8">
        <v>9</v>
      </c>
      <c r="B147" s="25" t="s">
        <v>180</v>
      </c>
      <c r="C147" s="42">
        <v>18630</v>
      </c>
      <c r="D147" s="11">
        <f t="shared" si="9"/>
        <v>22728.6</v>
      </c>
      <c r="E147" s="12">
        <v>22728.6</v>
      </c>
      <c r="F147" s="9">
        <f t="shared" si="8"/>
        <v>4098.5999999999985</v>
      </c>
    </row>
    <row r="148" spans="1:6" ht="15" customHeight="1">
      <c r="A148" s="8">
        <v>10</v>
      </c>
      <c r="B148" s="25" t="s">
        <v>181</v>
      </c>
      <c r="C148" s="42">
        <v>2035.5</v>
      </c>
      <c r="D148" s="11">
        <f t="shared" si="9"/>
        <v>2483.31</v>
      </c>
      <c r="E148" s="12">
        <v>2483.31</v>
      </c>
      <c r="F148" s="9">
        <f t="shared" si="8"/>
        <v>447.80999999999995</v>
      </c>
    </row>
    <row r="149" spans="1:6" ht="15" customHeight="1">
      <c r="A149" s="8">
        <v>11</v>
      </c>
      <c r="B149" s="25" t="s">
        <v>182</v>
      </c>
      <c r="C149" s="42">
        <v>6394</v>
      </c>
      <c r="D149" s="11">
        <f t="shared" si="9"/>
        <v>7800.68</v>
      </c>
      <c r="E149" s="12">
        <v>7800.68</v>
      </c>
      <c r="F149" s="9">
        <f t="shared" si="8"/>
        <v>1406.6800000000003</v>
      </c>
    </row>
    <row r="150" spans="1:6" ht="9.75" customHeight="1">
      <c r="A150" s="8"/>
      <c r="B150" s="13"/>
      <c r="C150" s="42"/>
      <c r="D150" s="11"/>
      <c r="E150" s="12">
        <f>C150*20/100+C150</f>
        <v>0</v>
      </c>
      <c r="F150" s="9">
        <f t="shared" si="8"/>
        <v>0</v>
      </c>
    </row>
    <row r="151" spans="1:6" ht="15" customHeight="1">
      <c r="A151" s="8"/>
      <c r="B151" s="36" t="s">
        <v>212</v>
      </c>
      <c r="C151" s="37"/>
      <c r="D151" s="37"/>
      <c r="E151" s="38">
        <f>C151*20/100+C151</f>
        <v>0</v>
      </c>
      <c r="F151" s="9">
        <f aca="true" t="shared" si="10" ref="F151:F186">E151-C151</f>
        <v>0</v>
      </c>
    </row>
    <row r="152" spans="1:6" ht="15" customHeight="1">
      <c r="A152" s="8">
        <v>1</v>
      </c>
      <c r="B152" s="25" t="s">
        <v>183</v>
      </c>
      <c r="C152" s="42">
        <v>12502.35</v>
      </c>
      <c r="D152" s="11">
        <f>C152*27/100+C152</f>
        <v>15877.9845</v>
      </c>
      <c r="E152" s="12">
        <v>15877.9845</v>
      </c>
      <c r="F152" s="9">
        <f t="shared" si="10"/>
        <v>3375.6345</v>
      </c>
    </row>
    <row r="153" spans="1:6" ht="15" customHeight="1">
      <c r="A153" s="8">
        <v>2</v>
      </c>
      <c r="B153" s="25" t="s">
        <v>132</v>
      </c>
      <c r="C153" s="42">
        <v>14302.05</v>
      </c>
      <c r="D153" s="11">
        <f aca="true" t="shared" si="11" ref="D153:D174">C153*27/100+C153</f>
        <v>18163.603499999997</v>
      </c>
      <c r="E153" s="12">
        <v>18163.603499999997</v>
      </c>
      <c r="F153" s="9">
        <f t="shared" si="10"/>
        <v>3861.553499999998</v>
      </c>
    </row>
    <row r="154" spans="1:6" ht="15" customHeight="1">
      <c r="A154" s="8">
        <v>3</v>
      </c>
      <c r="B154" s="25" t="s">
        <v>133</v>
      </c>
      <c r="C154" s="42">
        <v>12582.15</v>
      </c>
      <c r="D154" s="11">
        <f t="shared" si="11"/>
        <v>15979.3305</v>
      </c>
      <c r="E154" s="12">
        <v>15979.3305</v>
      </c>
      <c r="F154" s="9">
        <f t="shared" si="10"/>
        <v>3397.1805000000004</v>
      </c>
    </row>
    <row r="155" spans="1:6" ht="15" customHeight="1">
      <c r="A155" s="8">
        <v>4</v>
      </c>
      <c r="B155" s="25" t="s">
        <v>134</v>
      </c>
      <c r="C155" s="42">
        <v>17878</v>
      </c>
      <c r="D155" s="11">
        <f t="shared" si="11"/>
        <v>22705.06</v>
      </c>
      <c r="E155" s="12">
        <v>22705.06</v>
      </c>
      <c r="F155" s="9">
        <f t="shared" si="10"/>
        <v>4827.060000000001</v>
      </c>
    </row>
    <row r="156" spans="1:6" ht="15" customHeight="1">
      <c r="A156" s="8">
        <v>5</v>
      </c>
      <c r="B156" s="25" t="s">
        <v>135</v>
      </c>
      <c r="C156" s="42">
        <v>17878</v>
      </c>
      <c r="D156" s="11">
        <f t="shared" si="11"/>
        <v>22705.06</v>
      </c>
      <c r="E156" s="12">
        <v>22705.06</v>
      </c>
      <c r="F156" s="9">
        <f t="shared" si="10"/>
        <v>4827.060000000001</v>
      </c>
    </row>
    <row r="157" spans="1:6" ht="15" customHeight="1">
      <c r="A157" s="8">
        <v>6</v>
      </c>
      <c r="B157" s="25" t="s">
        <v>136</v>
      </c>
      <c r="C157" s="42">
        <v>13972</v>
      </c>
      <c r="D157" s="11">
        <f t="shared" si="11"/>
        <v>17744.44</v>
      </c>
      <c r="E157" s="12">
        <v>17744.44</v>
      </c>
      <c r="F157" s="9">
        <f t="shared" si="10"/>
        <v>3772.4399999999987</v>
      </c>
    </row>
    <row r="158" spans="1:6" ht="15" customHeight="1">
      <c r="A158" s="8">
        <v>7</v>
      </c>
      <c r="B158" s="25" t="s">
        <v>137</v>
      </c>
      <c r="C158" s="42">
        <v>9691.5</v>
      </c>
      <c r="D158" s="11">
        <f t="shared" si="11"/>
        <v>12308.205</v>
      </c>
      <c r="E158" s="12">
        <v>12308.205</v>
      </c>
      <c r="F158" s="9">
        <f t="shared" si="10"/>
        <v>2616.705</v>
      </c>
    </row>
    <row r="159" spans="1:6" ht="15" customHeight="1">
      <c r="A159" s="8">
        <v>8</v>
      </c>
      <c r="B159" s="25" t="s">
        <v>138</v>
      </c>
      <c r="C159" s="42">
        <v>5390</v>
      </c>
      <c r="D159" s="11">
        <f t="shared" si="11"/>
        <v>6845.3</v>
      </c>
      <c r="E159" s="12">
        <v>6845.3</v>
      </c>
      <c r="F159" s="9">
        <f t="shared" si="10"/>
        <v>1455.3000000000002</v>
      </c>
    </row>
    <row r="160" spans="1:6" ht="15" customHeight="1">
      <c r="A160" s="8">
        <v>9</v>
      </c>
      <c r="B160" s="25" t="s">
        <v>184</v>
      </c>
      <c r="C160" s="42">
        <v>6804</v>
      </c>
      <c r="D160" s="11">
        <f t="shared" si="11"/>
        <v>8641.08</v>
      </c>
      <c r="E160" s="12">
        <v>8641.08</v>
      </c>
      <c r="F160" s="9">
        <f t="shared" si="10"/>
        <v>1837.08</v>
      </c>
    </row>
    <row r="161" spans="1:6" ht="15" customHeight="1">
      <c r="A161" s="8">
        <v>10</v>
      </c>
      <c r="B161" s="25" t="s">
        <v>185</v>
      </c>
      <c r="C161" s="42">
        <v>8008.88</v>
      </c>
      <c r="D161" s="11">
        <f t="shared" si="11"/>
        <v>10171.277600000001</v>
      </c>
      <c r="E161" s="12">
        <v>10171.277600000001</v>
      </c>
      <c r="F161" s="9">
        <f t="shared" si="10"/>
        <v>2162.397600000001</v>
      </c>
    </row>
    <row r="162" spans="1:6" ht="15" customHeight="1">
      <c r="A162" s="8">
        <v>11</v>
      </c>
      <c r="B162" s="25" t="s">
        <v>186</v>
      </c>
      <c r="C162" s="42">
        <v>4039.88</v>
      </c>
      <c r="D162" s="11">
        <f t="shared" si="11"/>
        <v>5130.6476</v>
      </c>
      <c r="E162" s="12">
        <v>5130.6476</v>
      </c>
      <c r="F162" s="9">
        <f t="shared" si="10"/>
        <v>1090.7676000000001</v>
      </c>
    </row>
    <row r="163" spans="1:6" ht="15" customHeight="1">
      <c r="A163" s="8">
        <v>12</v>
      </c>
      <c r="B163" s="25" t="s">
        <v>139</v>
      </c>
      <c r="C163" s="42">
        <v>7426.65</v>
      </c>
      <c r="D163" s="11">
        <f t="shared" si="11"/>
        <v>9431.8455</v>
      </c>
      <c r="E163" s="12">
        <v>9431.8455</v>
      </c>
      <c r="F163" s="9">
        <f t="shared" si="10"/>
        <v>2005.1954999999998</v>
      </c>
    </row>
    <row r="164" spans="1:6" ht="15" customHeight="1">
      <c r="A164" s="8">
        <v>13</v>
      </c>
      <c r="B164" s="25" t="s">
        <v>140</v>
      </c>
      <c r="C164" s="42">
        <v>9156</v>
      </c>
      <c r="D164" s="11">
        <f t="shared" si="11"/>
        <v>11628.119999999999</v>
      </c>
      <c r="E164" s="12">
        <v>11628.119999999999</v>
      </c>
      <c r="F164" s="9">
        <f t="shared" si="10"/>
        <v>2472.119999999999</v>
      </c>
    </row>
    <row r="165" spans="1:6" ht="15" customHeight="1">
      <c r="A165" s="8">
        <v>14</v>
      </c>
      <c r="B165" s="25" t="s">
        <v>141</v>
      </c>
      <c r="C165" s="42">
        <v>6793.5</v>
      </c>
      <c r="D165" s="11">
        <f t="shared" si="11"/>
        <v>8627.744999999999</v>
      </c>
      <c r="E165" s="12">
        <v>8627.744999999999</v>
      </c>
      <c r="F165" s="9">
        <f t="shared" si="10"/>
        <v>1834.244999999999</v>
      </c>
    </row>
    <row r="166" spans="1:6" ht="15" customHeight="1">
      <c r="A166" s="8">
        <v>15</v>
      </c>
      <c r="B166" s="25" t="s">
        <v>142</v>
      </c>
      <c r="C166" s="42">
        <v>9480.45</v>
      </c>
      <c r="D166" s="11">
        <f t="shared" si="11"/>
        <v>12040.1715</v>
      </c>
      <c r="E166" s="12">
        <v>12040.1715</v>
      </c>
      <c r="F166" s="9">
        <f t="shared" si="10"/>
        <v>2559.7214999999997</v>
      </c>
    </row>
    <row r="167" spans="1:6" ht="15" customHeight="1">
      <c r="A167" s="8">
        <v>16</v>
      </c>
      <c r="B167" s="25" t="s">
        <v>143</v>
      </c>
      <c r="C167" s="42">
        <v>14280</v>
      </c>
      <c r="D167" s="11">
        <f t="shared" si="11"/>
        <v>18135.6</v>
      </c>
      <c r="E167" s="12">
        <v>18135.6</v>
      </c>
      <c r="F167" s="9">
        <f t="shared" si="10"/>
        <v>3855.5999999999985</v>
      </c>
    </row>
    <row r="168" spans="1:6" ht="15" customHeight="1">
      <c r="A168" s="8">
        <v>17</v>
      </c>
      <c r="B168" s="25" t="s">
        <v>144</v>
      </c>
      <c r="C168" s="42">
        <v>15092</v>
      </c>
      <c r="D168" s="11">
        <f t="shared" si="11"/>
        <v>19166.84</v>
      </c>
      <c r="E168" s="12">
        <v>19166.84</v>
      </c>
      <c r="F168" s="9">
        <f t="shared" si="10"/>
        <v>4074.84</v>
      </c>
    </row>
    <row r="169" spans="1:6" ht="15" customHeight="1">
      <c r="A169" s="8">
        <v>18</v>
      </c>
      <c r="B169" s="25" t="s">
        <v>187</v>
      </c>
      <c r="C169" s="42">
        <v>15663.38</v>
      </c>
      <c r="D169" s="11">
        <f t="shared" si="11"/>
        <v>19892.492599999998</v>
      </c>
      <c r="E169" s="12">
        <v>19892.492599999998</v>
      </c>
      <c r="F169" s="9">
        <f t="shared" si="10"/>
        <v>4229.112599999999</v>
      </c>
    </row>
    <row r="170" spans="1:6" ht="15" customHeight="1">
      <c r="A170" s="8">
        <v>19</v>
      </c>
      <c r="B170" s="25" t="s">
        <v>145</v>
      </c>
      <c r="C170" s="42">
        <v>19594.05</v>
      </c>
      <c r="D170" s="11">
        <f t="shared" si="11"/>
        <v>24884.4435</v>
      </c>
      <c r="E170" s="12">
        <v>24884.4435</v>
      </c>
      <c r="F170" s="9">
        <f t="shared" si="10"/>
        <v>5290.393500000002</v>
      </c>
    </row>
    <row r="171" spans="1:6" ht="15" customHeight="1">
      <c r="A171" s="8">
        <v>20</v>
      </c>
      <c r="B171" s="25" t="s">
        <v>146</v>
      </c>
      <c r="C171" s="42">
        <v>20857.2</v>
      </c>
      <c r="D171" s="11">
        <f t="shared" si="11"/>
        <v>26488.644</v>
      </c>
      <c r="E171" s="12">
        <v>26488.644</v>
      </c>
      <c r="F171" s="9">
        <f t="shared" si="10"/>
        <v>5631.4439999999995</v>
      </c>
    </row>
    <row r="172" spans="1:6" ht="15" customHeight="1">
      <c r="A172" s="8">
        <v>21</v>
      </c>
      <c r="B172" s="25" t="s">
        <v>147</v>
      </c>
      <c r="C172" s="42">
        <v>23701.65</v>
      </c>
      <c r="D172" s="11">
        <f t="shared" si="11"/>
        <v>30101.095500000003</v>
      </c>
      <c r="E172" s="12">
        <v>30101.095500000003</v>
      </c>
      <c r="F172" s="9">
        <f t="shared" si="10"/>
        <v>6399.445500000002</v>
      </c>
    </row>
    <row r="173" spans="1:6" ht="15" customHeight="1">
      <c r="A173" s="8">
        <v>22</v>
      </c>
      <c r="B173" s="25" t="s">
        <v>148</v>
      </c>
      <c r="C173" s="42">
        <v>24807.3</v>
      </c>
      <c r="D173" s="11">
        <f t="shared" si="11"/>
        <v>31505.271</v>
      </c>
      <c r="E173" s="12">
        <v>31505.271</v>
      </c>
      <c r="F173" s="9">
        <f t="shared" si="10"/>
        <v>6697.971000000001</v>
      </c>
    </row>
    <row r="174" spans="1:6" ht="15" customHeight="1">
      <c r="A174" s="8">
        <v>23</v>
      </c>
      <c r="B174" s="25" t="s">
        <v>188</v>
      </c>
      <c r="C174" s="42">
        <v>8149</v>
      </c>
      <c r="D174" s="11">
        <f t="shared" si="11"/>
        <v>10349.23</v>
      </c>
      <c r="E174" s="12">
        <v>10349.23</v>
      </c>
      <c r="F174" s="9">
        <f t="shared" si="10"/>
        <v>2200.2299999999996</v>
      </c>
    </row>
    <row r="175" spans="1:6" ht="10.5" customHeight="1">
      <c r="A175" s="8"/>
      <c r="B175" s="13"/>
      <c r="C175" s="42"/>
      <c r="D175" s="11"/>
      <c r="E175" s="12">
        <f>C175*20/100+C175</f>
        <v>0</v>
      </c>
      <c r="F175" s="9">
        <f t="shared" si="10"/>
        <v>0</v>
      </c>
    </row>
    <row r="176" spans="1:6" ht="18.75" customHeight="1">
      <c r="A176" s="8"/>
      <c r="B176" s="39" t="s">
        <v>149</v>
      </c>
      <c r="C176" s="39"/>
      <c r="D176" s="39"/>
      <c r="E176" s="39"/>
      <c r="F176" s="9">
        <f t="shared" si="10"/>
        <v>0</v>
      </c>
    </row>
    <row r="177" spans="1:6" ht="15" customHeight="1">
      <c r="A177" s="8">
        <v>2</v>
      </c>
      <c r="B177" s="13" t="s">
        <v>150</v>
      </c>
      <c r="C177" s="42">
        <v>77962.5</v>
      </c>
      <c r="D177" s="14">
        <f>C177*15/100+C177</f>
        <v>89656.875</v>
      </c>
      <c r="E177" s="12">
        <v>89656.875</v>
      </c>
      <c r="F177" s="9">
        <f t="shared" si="10"/>
        <v>11694.375</v>
      </c>
    </row>
    <row r="178" spans="1:6" ht="15" customHeight="1">
      <c r="A178" s="8">
        <v>3</v>
      </c>
      <c r="B178" s="13" t="s">
        <v>189</v>
      </c>
      <c r="C178" s="42">
        <v>34912.5</v>
      </c>
      <c r="D178" s="14">
        <f aca="true" t="shared" si="12" ref="D178:D187">C178*15/100+C178</f>
        <v>40149.375</v>
      </c>
      <c r="E178" s="12">
        <v>40149.375</v>
      </c>
      <c r="F178" s="9">
        <f t="shared" si="10"/>
        <v>5236.875</v>
      </c>
    </row>
    <row r="179" spans="1:6" ht="15" customHeight="1">
      <c r="A179" s="8">
        <v>4</v>
      </c>
      <c r="B179" s="13" t="s">
        <v>151</v>
      </c>
      <c r="C179" s="42">
        <v>75862.5</v>
      </c>
      <c r="D179" s="14">
        <f t="shared" si="12"/>
        <v>87241.875</v>
      </c>
      <c r="E179" s="12">
        <v>87241.875</v>
      </c>
      <c r="F179" s="9">
        <f t="shared" si="10"/>
        <v>11379.375</v>
      </c>
    </row>
    <row r="180" spans="1:6" ht="15" customHeight="1">
      <c r="A180" s="8">
        <v>5</v>
      </c>
      <c r="B180" s="13" t="s">
        <v>152</v>
      </c>
      <c r="C180" s="42">
        <v>80325</v>
      </c>
      <c r="D180" s="14">
        <f t="shared" si="12"/>
        <v>92373.75</v>
      </c>
      <c r="E180" s="12">
        <v>92373.75</v>
      </c>
      <c r="F180" s="9">
        <f t="shared" si="10"/>
        <v>12048.75</v>
      </c>
    </row>
    <row r="181" spans="1:6" ht="15" customHeight="1">
      <c r="A181" s="8">
        <v>9</v>
      </c>
      <c r="B181" s="13" t="s">
        <v>153</v>
      </c>
      <c r="C181" s="42">
        <v>42000</v>
      </c>
      <c r="D181" s="14">
        <f t="shared" si="12"/>
        <v>48300</v>
      </c>
      <c r="E181" s="12">
        <v>48300</v>
      </c>
      <c r="F181" s="9">
        <f t="shared" si="10"/>
        <v>6300</v>
      </c>
    </row>
    <row r="182" spans="1:6" ht="15" customHeight="1">
      <c r="A182" s="8">
        <v>11</v>
      </c>
      <c r="B182" s="13" t="s">
        <v>154</v>
      </c>
      <c r="C182" s="42">
        <v>62868.75</v>
      </c>
      <c r="D182" s="14">
        <f t="shared" si="12"/>
        <v>72299.0625</v>
      </c>
      <c r="E182" s="12">
        <v>72299.0625</v>
      </c>
      <c r="F182" s="9">
        <f t="shared" si="10"/>
        <v>9430.3125</v>
      </c>
    </row>
    <row r="183" spans="1:6" ht="15" customHeight="1">
      <c r="A183" s="8">
        <v>14</v>
      </c>
      <c r="B183" s="13" t="s">
        <v>155</v>
      </c>
      <c r="C183" s="42">
        <v>67396.88</v>
      </c>
      <c r="D183" s="14">
        <f t="shared" si="12"/>
        <v>77506.41200000001</v>
      </c>
      <c r="E183" s="12">
        <v>77506.41200000001</v>
      </c>
      <c r="F183" s="9">
        <f t="shared" si="10"/>
        <v>10109.532000000007</v>
      </c>
    </row>
    <row r="184" spans="1:6" ht="15" customHeight="1">
      <c r="A184" s="8">
        <v>17</v>
      </c>
      <c r="B184" s="13" t="s">
        <v>190</v>
      </c>
      <c r="C184" s="42">
        <v>42984.38</v>
      </c>
      <c r="D184" s="14">
        <f t="shared" si="12"/>
        <v>49432.037</v>
      </c>
      <c r="E184" s="12">
        <v>49432.037</v>
      </c>
      <c r="F184" s="9">
        <f t="shared" si="10"/>
        <v>6447.656999999999</v>
      </c>
    </row>
    <row r="185" spans="1:6" ht="15" customHeight="1">
      <c r="A185" s="8">
        <v>18</v>
      </c>
      <c r="B185" s="13" t="s">
        <v>156</v>
      </c>
      <c r="C185" s="42">
        <v>38718.75</v>
      </c>
      <c r="D185" s="14">
        <f t="shared" si="12"/>
        <v>44526.5625</v>
      </c>
      <c r="E185" s="12">
        <v>44526.5625</v>
      </c>
      <c r="F185" s="9">
        <f t="shared" si="10"/>
        <v>5807.8125</v>
      </c>
    </row>
    <row r="186" spans="1:6" ht="15" customHeight="1">
      <c r="A186" s="8">
        <v>22</v>
      </c>
      <c r="B186" s="13" t="s">
        <v>157</v>
      </c>
      <c r="C186" s="42">
        <v>53812.5</v>
      </c>
      <c r="D186" s="14">
        <f t="shared" si="12"/>
        <v>61884.375</v>
      </c>
      <c r="E186" s="12">
        <v>61884.375</v>
      </c>
      <c r="F186" s="9">
        <f t="shared" si="10"/>
        <v>8071.875</v>
      </c>
    </row>
    <row r="187" spans="1:6" ht="15" customHeight="1">
      <c r="A187" s="8">
        <v>23</v>
      </c>
      <c r="B187" s="13" t="s">
        <v>158</v>
      </c>
      <c r="C187" s="42">
        <v>58339.63</v>
      </c>
      <c r="D187" s="14">
        <f t="shared" si="12"/>
        <v>67090.5745</v>
      </c>
      <c r="E187" s="12">
        <v>67090.5745</v>
      </c>
      <c r="F187" s="9">
        <f>E187-C187</f>
        <v>8750.944500000005</v>
      </c>
    </row>
    <row r="188" spans="1:6" ht="9.75" customHeight="1">
      <c r="A188" s="8"/>
      <c r="B188" s="13"/>
      <c r="C188" s="42"/>
      <c r="D188" s="14"/>
      <c r="E188" s="12"/>
      <c r="F188" s="9"/>
    </row>
    <row r="189" spans="1:6" ht="15" customHeight="1">
      <c r="A189" s="8"/>
      <c r="B189" s="35" t="s">
        <v>159</v>
      </c>
      <c r="C189" s="35"/>
      <c r="D189" s="35"/>
      <c r="E189" s="35">
        <f>C189*18/100+C189</f>
        <v>0</v>
      </c>
      <c r="F189" s="9">
        <f>E189-C189</f>
        <v>0</v>
      </c>
    </row>
    <row r="190" spans="1:6" s="10" customFormat="1" ht="15" customHeight="1">
      <c r="A190" s="8">
        <v>1</v>
      </c>
      <c r="B190" s="25" t="s">
        <v>160</v>
      </c>
      <c r="C190" s="43">
        <v>425.25</v>
      </c>
      <c r="D190" s="15"/>
      <c r="E190" s="12">
        <f>C190*100/100+C190</f>
        <v>850.5</v>
      </c>
      <c r="F190" s="9"/>
    </row>
    <row r="191" spans="1:6" s="10" customFormat="1" ht="15" customHeight="1">
      <c r="A191" s="8">
        <v>2</v>
      </c>
      <c r="B191" s="25" t="s">
        <v>161</v>
      </c>
      <c r="C191" s="43">
        <v>425.25</v>
      </c>
      <c r="D191" s="15"/>
      <c r="E191" s="12">
        <f>C191*100/100+C191</f>
        <v>850.5</v>
      </c>
      <c r="F191" s="9"/>
    </row>
    <row r="192" spans="1:6" ht="15" customHeight="1">
      <c r="A192" s="8">
        <v>3</v>
      </c>
      <c r="B192" s="25" t="s">
        <v>162</v>
      </c>
      <c r="C192" s="42">
        <v>3890.25</v>
      </c>
      <c r="D192" s="11"/>
      <c r="E192" s="12">
        <f>C192*30/100+C192</f>
        <v>5057.325</v>
      </c>
      <c r="F192" s="9">
        <f aca="true" t="shared" si="13" ref="F192:F201">E192-C192</f>
        <v>1167.0749999999998</v>
      </c>
    </row>
    <row r="193" spans="1:6" ht="15" customHeight="1">
      <c r="A193" s="8">
        <v>4</v>
      </c>
      <c r="B193" s="25" t="s">
        <v>163</v>
      </c>
      <c r="C193" s="42">
        <v>4179</v>
      </c>
      <c r="D193" s="11"/>
      <c r="E193" s="12">
        <f>C193*30/100+C193</f>
        <v>5432.7</v>
      </c>
      <c r="F193" s="9">
        <f t="shared" si="13"/>
        <v>1253.6999999999998</v>
      </c>
    </row>
    <row r="194" spans="1:6" ht="15" customHeight="1">
      <c r="A194" s="8">
        <v>5</v>
      </c>
      <c r="B194" s="25" t="s">
        <v>164</v>
      </c>
      <c r="C194" s="42">
        <v>3890.25</v>
      </c>
      <c r="D194" s="11"/>
      <c r="E194" s="12">
        <f>C194*30/100+C194</f>
        <v>5057.325</v>
      </c>
      <c r="F194" s="9">
        <f t="shared" si="13"/>
        <v>1167.0749999999998</v>
      </c>
    </row>
    <row r="195" spans="1:6" ht="15" customHeight="1">
      <c r="A195" s="8">
        <v>6</v>
      </c>
      <c r="B195" s="25" t="s">
        <v>165</v>
      </c>
      <c r="C195" s="42">
        <v>6249</v>
      </c>
      <c r="D195" s="11"/>
      <c r="E195" s="12">
        <f>C195*30/100+C195</f>
        <v>8123.7</v>
      </c>
      <c r="F195" s="9">
        <f t="shared" si="13"/>
        <v>1874.6999999999998</v>
      </c>
    </row>
    <row r="196" spans="1:6" ht="15" customHeight="1">
      <c r="A196" s="8">
        <v>7</v>
      </c>
      <c r="B196" s="25" t="s">
        <v>191</v>
      </c>
      <c r="C196" s="43">
        <v>521.85</v>
      </c>
      <c r="D196" s="11"/>
      <c r="E196" s="12">
        <v>790</v>
      </c>
      <c r="F196" s="9"/>
    </row>
    <row r="197" spans="1:6" ht="15" customHeight="1">
      <c r="A197" s="8">
        <v>8</v>
      </c>
      <c r="B197" s="25" t="s">
        <v>166</v>
      </c>
      <c r="C197" s="43">
        <v>521.85</v>
      </c>
      <c r="D197" s="15"/>
      <c r="E197" s="12">
        <v>790</v>
      </c>
      <c r="F197" s="9">
        <f t="shared" si="13"/>
        <v>268.15</v>
      </c>
    </row>
    <row r="198" spans="1:6" ht="15" customHeight="1">
      <c r="A198" s="8">
        <v>9</v>
      </c>
      <c r="B198" s="25" t="s">
        <v>167</v>
      </c>
      <c r="C198" s="43">
        <v>778.05</v>
      </c>
      <c r="D198" s="15"/>
      <c r="E198" s="12">
        <f>C198*50/100+C198</f>
        <v>1167.0749999999998</v>
      </c>
      <c r="F198" s="9">
        <f t="shared" si="13"/>
        <v>389.02499999999986</v>
      </c>
    </row>
    <row r="199" spans="1:6" ht="15" customHeight="1">
      <c r="A199" s="8">
        <v>10</v>
      </c>
      <c r="B199" s="25" t="s">
        <v>168</v>
      </c>
      <c r="C199" s="43">
        <v>778.05</v>
      </c>
      <c r="D199" s="15"/>
      <c r="E199" s="12">
        <f>C199*50/100+C199</f>
        <v>1167.0749999999998</v>
      </c>
      <c r="F199" s="9">
        <f t="shared" si="13"/>
        <v>389.02499999999986</v>
      </c>
    </row>
    <row r="200" spans="1:6" ht="15" customHeight="1">
      <c r="A200" s="8">
        <v>11</v>
      </c>
      <c r="B200" s="25" t="s">
        <v>169</v>
      </c>
      <c r="C200" s="43">
        <v>778.05</v>
      </c>
      <c r="D200" s="15"/>
      <c r="E200" s="12">
        <f>C200*50/100+C200</f>
        <v>1167.0749999999998</v>
      </c>
      <c r="F200" s="9">
        <f t="shared" si="13"/>
        <v>389.02499999999986</v>
      </c>
    </row>
    <row r="201" spans="1:6" ht="15" customHeight="1">
      <c r="A201" s="8">
        <v>12</v>
      </c>
      <c r="B201" s="26" t="s">
        <v>170</v>
      </c>
      <c r="C201" s="44">
        <v>1218</v>
      </c>
      <c r="D201" s="16"/>
      <c r="E201" s="17">
        <f>C201*30/100+C201</f>
        <v>1583.4</v>
      </c>
      <c r="F201" s="9">
        <f t="shared" si="13"/>
        <v>365.4000000000001</v>
      </c>
    </row>
    <row r="202" spans="1:5" ht="15" customHeight="1">
      <c r="A202" s="8">
        <v>13</v>
      </c>
      <c r="B202" s="20" t="s">
        <v>205</v>
      </c>
      <c r="C202" s="21"/>
      <c r="D202" s="18"/>
      <c r="E202" s="19"/>
    </row>
    <row r="203" spans="1:5" ht="15" customHeight="1">
      <c r="A203" s="8">
        <v>14</v>
      </c>
      <c r="B203" s="27" t="s">
        <v>192</v>
      </c>
      <c r="C203" s="45">
        <v>1125</v>
      </c>
      <c r="D203" s="18"/>
      <c r="E203" s="19">
        <v>1850</v>
      </c>
    </row>
    <row r="204" spans="1:5" ht="15" customHeight="1">
      <c r="A204" s="8">
        <v>15</v>
      </c>
      <c r="B204" s="27" t="s">
        <v>193</v>
      </c>
      <c r="C204" s="45">
        <v>1125</v>
      </c>
      <c r="D204" s="18"/>
      <c r="E204" s="19">
        <v>1850</v>
      </c>
    </row>
    <row r="205" spans="1:5" ht="15" customHeight="1">
      <c r="A205" s="8">
        <v>16</v>
      </c>
      <c r="B205" s="27" t="s">
        <v>194</v>
      </c>
      <c r="C205" s="45">
        <v>1125</v>
      </c>
      <c r="D205" s="18"/>
      <c r="E205" s="19">
        <v>1850</v>
      </c>
    </row>
    <row r="206" spans="1:5" ht="15" customHeight="1">
      <c r="A206" s="8">
        <v>17</v>
      </c>
      <c r="B206" s="27" t="s">
        <v>195</v>
      </c>
      <c r="C206" s="45">
        <v>1125</v>
      </c>
      <c r="D206" s="18"/>
      <c r="E206" s="19">
        <v>1850</v>
      </c>
    </row>
    <row r="207" spans="1:5" ht="15" customHeight="1">
      <c r="A207" s="8">
        <v>18</v>
      </c>
      <c r="B207" s="27" t="s">
        <v>196</v>
      </c>
      <c r="C207" s="45">
        <v>1125</v>
      </c>
      <c r="D207" s="18"/>
      <c r="E207" s="19">
        <v>1850</v>
      </c>
    </row>
    <row r="208" spans="1:5" ht="15" customHeight="1">
      <c r="A208" s="8">
        <v>19</v>
      </c>
      <c r="B208" s="27" t="s">
        <v>197</v>
      </c>
      <c r="C208" s="45">
        <v>1275</v>
      </c>
      <c r="D208" s="18"/>
      <c r="E208" s="19">
        <v>1850</v>
      </c>
    </row>
    <row r="209" spans="1:5" ht="15" customHeight="1">
      <c r="A209" s="8">
        <v>20</v>
      </c>
      <c r="B209" s="27" t="s">
        <v>198</v>
      </c>
      <c r="C209" s="45">
        <v>1275</v>
      </c>
      <c r="D209" s="18"/>
      <c r="E209" s="19">
        <v>1850</v>
      </c>
    </row>
    <row r="210" spans="1:5" ht="15" customHeight="1">
      <c r="A210" s="8">
        <v>21</v>
      </c>
      <c r="B210" s="27" t="s">
        <v>199</v>
      </c>
      <c r="C210" s="45">
        <v>1275</v>
      </c>
      <c r="D210" s="18"/>
      <c r="E210" s="19">
        <v>1850</v>
      </c>
    </row>
    <row r="211" spans="1:5" ht="15" customHeight="1">
      <c r="A211" s="8">
        <v>22</v>
      </c>
      <c r="B211" s="27" t="s">
        <v>200</v>
      </c>
      <c r="C211" s="45">
        <v>1275</v>
      </c>
      <c r="D211" s="18"/>
      <c r="E211" s="19">
        <v>1850</v>
      </c>
    </row>
    <row r="212" spans="1:5" ht="15" customHeight="1">
      <c r="A212" s="8">
        <v>23</v>
      </c>
      <c r="B212" s="22" t="s">
        <v>204</v>
      </c>
      <c r="C212" s="46"/>
      <c r="D212" s="18"/>
      <c r="E212" s="19"/>
    </row>
    <row r="213" spans="1:5" ht="15" customHeight="1">
      <c r="A213" s="8">
        <v>24</v>
      </c>
      <c r="B213" s="25" t="s">
        <v>201</v>
      </c>
      <c r="C213" s="47">
        <v>1820</v>
      </c>
      <c r="D213" s="18">
        <f>C213*35/100+C213</f>
        <v>2457</v>
      </c>
      <c r="E213" s="19">
        <v>2457</v>
      </c>
    </row>
    <row r="214" spans="1:5" ht="15" customHeight="1">
      <c r="A214" s="8">
        <v>25</v>
      </c>
      <c r="B214" s="25" t="s">
        <v>202</v>
      </c>
      <c r="C214" s="47">
        <v>3045</v>
      </c>
      <c r="D214" s="18">
        <f>C214*35/100+C214</f>
        <v>4110.75</v>
      </c>
      <c r="E214" s="19">
        <v>4110.75</v>
      </c>
    </row>
    <row r="215" spans="1:5" ht="15" customHeight="1">
      <c r="A215" s="8">
        <v>26</v>
      </c>
      <c r="B215" s="25" t="s">
        <v>203</v>
      </c>
      <c r="C215" s="47">
        <v>4785</v>
      </c>
      <c r="D215" s="18">
        <f>C215*35/100+C215</f>
        <v>6459.75</v>
      </c>
      <c r="E215" s="19">
        <v>6459.75</v>
      </c>
    </row>
    <row r="216" spans="4:5" ht="20.25" customHeight="1">
      <c r="D216" s="18"/>
      <c r="E216" s="19"/>
    </row>
  </sheetData>
  <sheetProtection selectLockedCells="1" selectUnlockedCells="1"/>
  <mergeCells count="9">
    <mergeCell ref="A2:E2"/>
    <mergeCell ref="A1:B1"/>
    <mergeCell ref="B189:E189"/>
    <mergeCell ref="B20:E20"/>
    <mergeCell ref="B58:E58"/>
    <mergeCell ref="B91:E91"/>
    <mergeCell ref="B138:E138"/>
    <mergeCell ref="B151:E151"/>
    <mergeCell ref="B176:E176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2014-06-03T15:58:39Z</cp:lastPrinted>
  <dcterms:modified xsi:type="dcterms:W3CDTF">2014-06-11T12:26:19Z</dcterms:modified>
  <cp:category/>
  <cp:version/>
  <cp:contentType/>
  <cp:contentStatus/>
</cp:coreProperties>
</file>